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FEBRUARIE 2019" sheetId="1" r:id="rId1"/>
  </sheets>
  <definedNames/>
  <calcPr fullCalcOnLoad="1"/>
</workbook>
</file>

<file path=xl/sharedStrings.xml><?xml version="1.0" encoding="utf-8"?>
<sst xmlns="http://schemas.openxmlformats.org/spreadsheetml/2006/main" count="424" uniqueCount="143">
  <si>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</si>
  <si>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</si>
  <si>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</si>
  <si>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</si>
  <si>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</si>
  <si>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</si>
  <si>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</si>
  <si>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</si>
  <si>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</si>
  <si>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</si>
  <si>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</si>
  <si>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</si>
  <si>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</si>
  <si>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</si>
  <si>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</si>
  <si>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</si>
  <si>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</si>
  <si>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</si>
  <si>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</si>
  <si>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</si>
  <si>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</si>
  <si>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</si>
  <si>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</si>
  <si>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</si>
  <si>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</si>
  <si>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</si>
  <si>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</si>
  <si>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</si>
  <si>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</si>
  <si>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</si>
  <si>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</si>
  <si>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</si>
  <si>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</si>
  <si>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</si>
  <si>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</si>
  <si>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</si>
  <si>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</si>
  <si>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</si>
  <si>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</si>
  <si>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</si>
  <si>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</si>
  <si>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</si>
  <si>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</si>
  <si>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</si>
  <si>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</si>
  <si>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</si>
  <si>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</si>
  <si>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</si>
  <si>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</si>
  <si>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</si>
  <si>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</si>
  <si>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</si>
  <si>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</si>
  <si>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</si>
  <si>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</si>
  <si>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</si>
  <si>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</si>
  <si>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</si>
  <si>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</si>
  <si>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</si>
  <si>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</si>
  <si>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</si>
  <si>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</si>
  <si>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</si>
  <si>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</si>
  <si>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</si>
  <si>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</si>
  <si>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</si>
  <si>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</si>
  <si>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</si>
  <si>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</si>
  <si>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</si>
  <si>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februarie 2019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</si>
  <si>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</si>
  <si>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</si>
  <si>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</si>
  <si>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</si>
  <si>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</si>
  <si>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</si>
  <si>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</si>
  <si>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</si>
  <si>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</si>
  <si>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</si>
  <si>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</si>
  <si>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</si>
  <si>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</si>
  <si>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</si>
  <si>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</si>
  <si>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</si>
  <si>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</si>
  <si>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</si>
  <si>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</si>
  <si>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</si>
  <si>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</si>
  <si>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</si>
  <si>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</si>
  <si>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</si>
  <si>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</si>
  <si>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</si>
  <si>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</si>
  <si>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</si>
  <si>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</si>
  <si>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</si>
  <si>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</si>
  <si>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</si>
  <si>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</si>
  <si>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</si>
  <si>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</si>
  <si>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</si>
  <si>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</si>
  <si>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</si>
  <si>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</si>
  <si>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</si>
  <si>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</si>
  <si>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</si>
  <si>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</si>
  <si>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</si>
  <si>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</si>
  <si>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</si>
  <si>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</si>
  <si>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</si>
  <si>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</si>
  <si>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</si>
  <si>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implant dispozitiv stimulare cerebrala profunda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</si>
  <si>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</si>
  <si>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</si>
  <si>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</si>
  <si>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</si>
  <si>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</si>
  <si>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</si>
  <si>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</si>
  <si>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</si>
  <si>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</si>
  <si>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</si>
  <si>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</si>
  <si>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</si>
  <si>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</si>
  <si>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</si>
  <si>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</si>
  <si>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</si>
  <si>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</si>
  <si>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</si>
  <si>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februarie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</si>
</sst>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6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1" sqref="P11:Q11"/>
    </sheetView>
  </sheetViews>
  <sheetFormatPr defaultColWidth="9.140625" defaultRowHeight="15"/>
  <cols>
    <col min="1" max="1" width="36.140625" style="19" customWidth="1"/>
    <col min="2" max="2" width="27.8515625" style="5" customWidth="1"/>
    <col min="3" max="3" width="17.7109375" style="6" customWidth="1"/>
    <col min="4" max="16384" width="9.140625" style="7" customWidth="1"/>
  </cols>
  <sheetData>
    <row r="1" spans="1:2" ht="15.75">
      <c r="A1" s="17"/>
      <c r="B1" s="1"/>
    </row>
    <row r="2" spans="1:2" ht="15.75">
      <c r="A2" s="35" t="s">
        <v>142</v>
      </c>
      <c r="B2" s="1"/>
    </row>
    <row r="4" spans="1:3" s="9" customFormat="1" ht="36" customHeight="1">
      <c r="A4" s="18" t="s">
        <v>10</v>
      </c>
      <c r="B4" s="2" t="s">
        <v>0</v>
      </c>
      <c r="C4" s="2" t="s">
        <v>72</v>
      </c>
    </row>
    <row r="5" spans="1:3" ht="36.75" customHeight="1">
      <c r="A5" s="21" t="s">
        <v>68</v>
      </c>
      <c r="B5" s="2" t="s">
        <v>17</v>
      </c>
      <c r="C5" s="11">
        <f>C6+C7+C8+C9+C10+C11+C12+C13+C14</f>
        <v>2377291.1</v>
      </c>
    </row>
    <row r="6" spans="1:3" ht="54" customHeight="1">
      <c r="A6" s="22"/>
      <c r="B6" s="3" t="s">
        <v>60</v>
      </c>
      <c r="C6" s="12">
        <v>581524.97</v>
      </c>
    </row>
    <row r="7" spans="1:3" ht="81" customHeight="1">
      <c r="A7" s="22"/>
      <c r="B7" s="3" t="s">
        <v>63</v>
      </c>
      <c r="C7" s="12">
        <v>321657.81</v>
      </c>
    </row>
    <row r="8" spans="1:3" ht="28.5" customHeight="1">
      <c r="A8" s="22"/>
      <c r="B8" s="13" t="s">
        <v>1</v>
      </c>
      <c r="C8" s="12">
        <v>155448.74</v>
      </c>
    </row>
    <row r="9" spans="1:3" ht="75" customHeight="1">
      <c r="A9" s="22"/>
      <c r="B9" s="3" t="s">
        <v>61</v>
      </c>
      <c r="C9" s="12">
        <v>343725.34</v>
      </c>
    </row>
    <row r="10" spans="1:3" ht="51.75" customHeight="1">
      <c r="A10" s="22"/>
      <c r="B10" s="3" t="s">
        <v>62</v>
      </c>
      <c r="C10" s="12">
        <v>0</v>
      </c>
    </row>
    <row r="11" spans="1:3" ht="67.5" customHeight="1">
      <c r="A11" s="22"/>
      <c r="B11" s="3" t="s">
        <v>64</v>
      </c>
      <c r="C11" s="12">
        <v>289836.54</v>
      </c>
    </row>
    <row r="12" spans="1:3" ht="51.75" customHeight="1">
      <c r="A12" s="22"/>
      <c r="B12" s="3" t="s">
        <v>65</v>
      </c>
      <c r="C12" s="12">
        <v>685097.7</v>
      </c>
    </row>
    <row r="13" spans="1:3" ht="51.75" customHeight="1">
      <c r="A13" s="22"/>
      <c r="B13" s="3" t="s">
        <v>66</v>
      </c>
      <c r="C13" s="12">
        <v>0</v>
      </c>
    </row>
    <row r="14" spans="1:3" ht="51.75" customHeight="1">
      <c r="A14" s="22"/>
      <c r="B14" s="3" t="s">
        <v>67</v>
      </c>
      <c r="C14" s="12">
        <v>0</v>
      </c>
    </row>
    <row r="15" spans="1:3" ht="30" customHeight="1">
      <c r="A15" s="22"/>
      <c r="B15" s="2" t="s">
        <v>2</v>
      </c>
      <c r="C15" s="11">
        <f>C16+C17+C18</f>
        <v>10027.130000000001</v>
      </c>
    </row>
    <row r="16" spans="1:3" ht="45" customHeight="1">
      <c r="A16" s="22"/>
      <c r="B16" s="3" t="s">
        <v>60</v>
      </c>
      <c r="C16" s="12">
        <v>0</v>
      </c>
    </row>
    <row r="17" spans="1:3" ht="28.5" customHeight="1">
      <c r="A17" s="22"/>
      <c r="B17" s="3" t="s">
        <v>1</v>
      </c>
      <c r="C17" s="12">
        <v>1355.09</v>
      </c>
    </row>
    <row r="18" spans="1:3" ht="47.25" customHeight="1">
      <c r="A18" s="22"/>
      <c r="B18" s="3" t="s">
        <v>61</v>
      </c>
      <c r="C18" s="12">
        <v>8672.04</v>
      </c>
    </row>
    <row r="19" spans="1:3" ht="28.5" customHeight="1">
      <c r="A19" s="22"/>
      <c r="B19" s="2" t="s">
        <v>18</v>
      </c>
      <c r="C19" s="11">
        <f>C20+C21+C22+C23</f>
        <v>0</v>
      </c>
    </row>
    <row r="20" spans="1:3" ht="51" customHeight="1">
      <c r="A20" s="22"/>
      <c r="B20" s="3" t="s">
        <v>60</v>
      </c>
      <c r="C20" s="12">
        <v>0</v>
      </c>
    </row>
    <row r="21" spans="1:3" ht="28.5" customHeight="1">
      <c r="A21" s="22"/>
      <c r="B21" s="3" t="s">
        <v>1</v>
      </c>
      <c r="C21" s="12">
        <v>0</v>
      </c>
    </row>
    <row r="22" spans="1:3" ht="45" customHeight="1">
      <c r="A22" s="22"/>
      <c r="B22" s="3" t="s">
        <v>62</v>
      </c>
      <c r="C22" s="12">
        <v>0</v>
      </c>
    </row>
    <row r="23" spans="1:3" ht="51.75" customHeight="1">
      <c r="A23" s="22"/>
      <c r="B23" s="3" t="s">
        <v>67</v>
      </c>
      <c r="C23" s="12">
        <v>0</v>
      </c>
    </row>
    <row r="24" spans="1:3" ht="45.75" customHeight="1">
      <c r="A24" s="23"/>
      <c r="B24" s="2" t="s">
        <v>8</v>
      </c>
      <c r="C24" s="11">
        <f>C19+C15+C5</f>
        <v>2387318.23</v>
      </c>
    </row>
    <row r="25" spans="1:3" ht="52.5" customHeight="1">
      <c r="A25" s="21" t="s">
        <v>11</v>
      </c>
      <c r="B25" s="2" t="s">
        <v>19</v>
      </c>
      <c r="C25" s="11">
        <f>C26+C27+C28</f>
        <v>81552.58</v>
      </c>
    </row>
    <row r="26" spans="1:3" ht="28.5" customHeight="1">
      <c r="A26" s="22"/>
      <c r="B26" s="3" t="s">
        <v>3</v>
      </c>
      <c r="C26" s="12">
        <v>19712.65</v>
      </c>
    </row>
    <row r="27" spans="1:3" ht="33.75" customHeight="1">
      <c r="A27" s="22"/>
      <c r="B27" s="3" t="s">
        <v>20</v>
      </c>
      <c r="C27" s="12">
        <v>0</v>
      </c>
    </row>
    <row r="28" spans="1:3" ht="33.75" customHeight="1">
      <c r="A28" s="22"/>
      <c r="B28" s="3" t="s">
        <v>21</v>
      </c>
      <c r="C28" s="12">
        <v>61839.93</v>
      </c>
    </row>
    <row r="29" spans="1:3" ht="37.5" customHeight="1">
      <c r="A29" s="22"/>
      <c r="B29" s="2" t="s">
        <v>24</v>
      </c>
      <c r="C29" s="11">
        <f>C30+C31</f>
        <v>16001.949999999999</v>
      </c>
    </row>
    <row r="30" spans="1:3" ht="28.5" customHeight="1">
      <c r="A30" s="22"/>
      <c r="B30" s="3" t="s">
        <v>3</v>
      </c>
      <c r="C30" s="12">
        <v>15926.22</v>
      </c>
    </row>
    <row r="31" spans="1:3" ht="32.25" customHeight="1">
      <c r="A31" s="22"/>
      <c r="B31" s="3" t="s">
        <v>20</v>
      </c>
      <c r="C31" s="12">
        <v>75.73</v>
      </c>
    </row>
    <row r="32" spans="1:3" ht="40.5" customHeight="1">
      <c r="A32" s="22"/>
      <c r="B32" s="2" t="s">
        <v>26</v>
      </c>
      <c r="C32" s="11">
        <f>C33</f>
        <v>1636.38</v>
      </c>
    </row>
    <row r="33" spans="1:3" ht="42.75" customHeight="1">
      <c r="A33" s="22"/>
      <c r="B33" s="3" t="s">
        <v>21</v>
      </c>
      <c r="C33" s="12">
        <v>1636.38</v>
      </c>
    </row>
    <row r="34" spans="1:3" ht="28.5" customHeight="1">
      <c r="A34" s="23"/>
      <c r="B34" s="2" t="s">
        <v>8</v>
      </c>
      <c r="C34" s="11">
        <f>C29+C25+C32</f>
        <v>99190.91</v>
      </c>
    </row>
    <row r="35" spans="1:3" ht="28.5" customHeight="1">
      <c r="A35" s="21" t="s">
        <v>12</v>
      </c>
      <c r="B35" s="3" t="s">
        <v>22</v>
      </c>
      <c r="C35" s="12">
        <v>943459.47</v>
      </c>
    </row>
    <row r="36" spans="1:3" ht="28.5" customHeight="1">
      <c r="A36" s="22"/>
      <c r="B36" s="3" t="s">
        <v>23</v>
      </c>
      <c r="C36" s="12">
        <v>0</v>
      </c>
    </row>
    <row r="37" spans="1:3" ht="28.5" customHeight="1">
      <c r="A37" s="22"/>
      <c r="B37" s="3" t="s">
        <v>24</v>
      </c>
      <c r="C37" s="12">
        <v>0</v>
      </c>
    </row>
    <row r="38" spans="1:3" ht="28.5" customHeight="1">
      <c r="A38" s="22"/>
      <c r="B38" s="3" t="s">
        <v>17</v>
      </c>
      <c r="C38" s="12">
        <v>488292.09</v>
      </c>
    </row>
    <row r="39" spans="1:3" ht="28.5" customHeight="1">
      <c r="A39" s="22"/>
      <c r="B39" s="3" t="s">
        <v>25</v>
      </c>
      <c r="C39" s="12">
        <v>0</v>
      </c>
    </row>
    <row r="40" spans="1:3" ht="46.5" customHeight="1">
      <c r="A40" s="23"/>
      <c r="B40" s="2" t="s">
        <v>8</v>
      </c>
      <c r="C40" s="10">
        <f>C39+C38+C37+C36+C35</f>
        <v>1431751.56</v>
      </c>
    </row>
    <row r="41" spans="1:3" ht="32.25" customHeight="1">
      <c r="A41" s="21" t="s">
        <v>13</v>
      </c>
      <c r="B41" s="3" t="s">
        <v>26</v>
      </c>
      <c r="C41" s="12">
        <v>2205391</v>
      </c>
    </row>
    <row r="42" spans="1:3" ht="28.5" customHeight="1">
      <c r="A42" s="22"/>
      <c r="B42" s="3" t="s">
        <v>23</v>
      </c>
      <c r="C42" s="12">
        <v>757007.63</v>
      </c>
    </row>
    <row r="43" spans="1:3" ht="28.5" customHeight="1">
      <c r="A43" s="22"/>
      <c r="B43" s="3" t="s">
        <v>27</v>
      </c>
      <c r="C43" s="12">
        <v>142095.06</v>
      </c>
    </row>
    <row r="44" spans="1:3" ht="28.5" customHeight="1">
      <c r="A44" s="22"/>
      <c r="B44" s="3" t="s">
        <v>22</v>
      </c>
      <c r="C44" s="12">
        <v>266397.41</v>
      </c>
    </row>
    <row r="45" spans="1:3" ht="28.5" customHeight="1">
      <c r="A45" s="22"/>
      <c r="B45" s="3" t="s">
        <v>28</v>
      </c>
      <c r="C45" s="12">
        <v>143704.87</v>
      </c>
    </row>
    <row r="46" spans="1:3" ht="32.25" customHeight="1">
      <c r="A46" s="22"/>
      <c r="B46" s="3" t="s">
        <v>29</v>
      </c>
      <c r="C46" s="12">
        <v>0</v>
      </c>
    </row>
    <row r="47" spans="1:3" ht="28.5" customHeight="1">
      <c r="A47" s="22"/>
      <c r="B47" s="3" t="s">
        <v>18</v>
      </c>
      <c r="C47" s="12">
        <v>774235.35</v>
      </c>
    </row>
    <row r="48" spans="1:3" ht="28.5" customHeight="1">
      <c r="A48" s="22"/>
      <c r="B48" s="3" t="s">
        <v>41</v>
      </c>
      <c r="C48" s="12">
        <v>9577.75</v>
      </c>
    </row>
    <row r="49" spans="1:3" ht="28.5" customHeight="1">
      <c r="A49" s="22"/>
      <c r="B49" s="3" t="s">
        <v>30</v>
      </c>
      <c r="C49" s="12">
        <v>0</v>
      </c>
    </row>
    <row r="50" spans="1:3" ht="28.5" customHeight="1">
      <c r="A50" s="22"/>
      <c r="B50" s="3" t="s">
        <v>17</v>
      </c>
      <c r="C50" s="12">
        <v>4293306.32</v>
      </c>
    </row>
    <row r="51" spans="1:3" ht="28.5" customHeight="1">
      <c r="A51" s="22"/>
      <c r="B51" s="3" t="s">
        <v>31</v>
      </c>
      <c r="C51" s="12">
        <v>0</v>
      </c>
    </row>
    <row r="52" spans="1:3" ht="28.5" customHeight="1">
      <c r="A52" s="22"/>
      <c r="B52" s="3" t="s">
        <v>32</v>
      </c>
      <c r="C52" s="12">
        <v>129585.41</v>
      </c>
    </row>
    <row r="53" spans="1:3" ht="28.5" customHeight="1">
      <c r="A53" s="22"/>
      <c r="B53" s="3" t="s">
        <v>33</v>
      </c>
      <c r="C53" s="12">
        <v>518286.98</v>
      </c>
    </row>
    <row r="54" spans="1:3" ht="28.5" customHeight="1">
      <c r="A54" s="22"/>
      <c r="B54" s="3" t="s">
        <v>24</v>
      </c>
      <c r="C54" s="12">
        <v>1398805.49</v>
      </c>
    </row>
    <row r="55" spans="1:3" ht="28.5" customHeight="1">
      <c r="A55" s="22"/>
      <c r="B55" s="3" t="s">
        <v>34</v>
      </c>
      <c r="C55" s="12">
        <v>152072.75</v>
      </c>
    </row>
    <row r="56" spans="1:3" ht="28.5" customHeight="1">
      <c r="A56" s="22"/>
      <c r="B56" s="3" t="s">
        <v>35</v>
      </c>
      <c r="C56" s="12">
        <v>842075.8</v>
      </c>
    </row>
    <row r="57" spans="1:3" ht="21.75" customHeight="1">
      <c r="A57" s="22"/>
      <c r="B57" s="3" t="s">
        <v>36</v>
      </c>
      <c r="C57" s="12">
        <v>71019.98</v>
      </c>
    </row>
    <row r="58" spans="1:3" ht="43.5" customHeight="1">
      <c r="A58" s="22"/>
      <c r="B58" s="3" t="s">
        <v>37</v>
      </c>
      <c r="C58" s="12">
        <v>0</v>
      </c>
    </row>
    <row r="59" spans="1:3" ht="33.75" customHeight="1">
      <c r="A59" s="22"/>
      <c r="B59" s="3" t="s">
        <v>38</v>
      </c>
      <c r="C59" s="12">
        <v>208474.44</v>
      </c>
    </row>
    <row r="60" spans="1:3" ht="21.75" customHeight="1">
      <c r="A60" s="22"/>
      <c r="B60" s="3" t="s">
        <v>49</v>
      </c>
      <c r="C60" s="12">
        <v>419653.93</v>
      </c>
    </row>
    <row r="61" spans="1:3" ht="30" customHeight="1">
      <c r="A61" s="22"/>
      <c r="B61" s="3" t="s">
        <v>51</v>
      </c>
      <c r="C61" s="12">
        <v>1094608.72</v>
      </c>
    </row>
    <row r="62" spans="1:3" ht="30" customHeight="1">
      <c r="A62" s="22"/>
      <c r="B62" s="3" t="s">
        <v>2</v>
      </c>
      <c r="C62" s="12">
        <v>0</v>
      </c>
    </row>
    <row r="63" spans="1:3" ht="30" customHeight="1">
      <c r="A63" s="22"/>
      <c r="B63" s="3" t="s">
        <v>59</v>
      </c>
      <c r="C63" s="12">
        <v>190874.07</v>
      </c>
    </row>
    <row r="64" spans="1:3" ht="30" customHeight="1">
      <c r="A64" s="22"/>
      <c r="B64" s="3" t="s">
        <v>53</v>
      </c>
      <c r="C64" s="12">
        <v>190874.07</v>
      </c>
    </row>
    <row r="65" spans="1:3" ht="33" customHeight="1">
      <c r="A65" s="23"/>
      <c r="B65" s="2" t="s">
        <v>8</v>
      </c>
      <c r="C65" s="10">
        <f>C60+C59+C58+C57+C56+C55+C54+C53+C52+C51+C50+C49+C48+C47+C46+C45+C44+C43+C42+C41+C61+C62+C63+C64</f>
        <v>13808047.030000001</v>
      </c>
    </row>
    <row r="66" spans="1:3" ht="28.5" customHeight="1">
      <c r="A66" s="21" t="s">
        <v>14</v>
      </c>
      <c r="B66" s="3" t="s">
        <v>39</v>
      </c>
      <c r="C66" s="12">
        <v>8565.01</v>
      </c>
    </row>
    <row r="67" spans="1:3" ht="28.5" customHeight="1">
      <c r="A67" s="22"/>
      <c r="B67" s="3" t="s">
        <v>22</v>
      </c>
      <c r="C67" s="12">
        <v>2428.57</v>
      </c>
    </row>
    <row r="68" spans="1:3" ht="31.5" customHeight="1">
      <c r="A68" s="22"/>
      <c r="B68" s="3" t="s">
        <v>40</v>
      </c>
      <c r="C68" s="12">
        <v>4141.29</v>
      </c>
    </row>
    <row r="69" spans="1:3" ht="28.5" customHeight="1">
      <c r="A69" s="22"/>
      <c r="B69" s="3" t="s">
        <v>41</v>
      </c>
      <c r="C69" s="12">
        <v>796.19</v>
      </c>
    </row>
    <row r="70" spans="1:3" ht="28.5" customHeight="1">
      <c r="A70" s="22"/>
      <c r="B70" s="3" t="s">
        <v>24</v>
      </c>
      <c r="C70" s="12">
        <v>946.61</v>
      </c>
    </row>
    <row r="71" spans="1:3" ht="28.5" customHeight="1">
      <c r="A71" s="22"/>
      <c r="B71" s="3" t="s">
        <v>36</v>
      </c>
      <c r="C71" s="12">
        <v>0</v>
      </c>
    </row>
    <row r="72" spans="1:3" ht="28.5" customHeight="1">
      <c r="A72" s="23"/>
      <c r="B72" s="2" t="s">
        <v>8</v>
      </c>
      <c r="C72" s="10">
        <f>C71+C70+C69+C68+C67+C66</f>
        <v>16877.67</v>
      </c>
    </row>
    <row r="73" spans="1:3" ht="33" customHeight="1">
      <c r="A73" s="21" t="s">
        <v>15</v>
      </c>
      <c r="B73" s="2" t="s">
        <v>17</v>
      </c>
      <c r="C73" s="10">
        <v>0</v>
      </c>
    </row>
    <row r="74" spans="1:3" ht="33" customHeight="1">
      <c r="A74" s="22"/>
      <c r="B74" s="2" t="s">
        <v>28</v>
      </c>
      <c r="C74" s="13">
        <v>0</v>
      </c>
    </row>
    <row r="75" spans="1:3" s="14" customFormat="1" ht="36" customHeight="1">
      <c r="A75" s="23"/>
      <c r="B75" s="2" t="s">
        <v>8</v>
      </c>
      <c r="C75" s="8">
        <f>C73+C74</f>
        <v>0</v>
      </c>
    </row>
    <row r="76" spans="1:3" ht="32.25" customHeight="1">
      <c r="A76" s="21" t="s">
        <v>69</v>
      </c>
      <c r="B76" s="2" t="s">
        <v>23</v>
      </c>
      <c r="C76" s="11">
        <f>C77+C78+C79+C80+C81</f>
        <v>124699.6</v>
      </c>
    </row>
    <row r="77" spans="1:3" ht="46.5" customHeight="1">
      <c r="A77" s="22"/>
      <c r="B77" s="3" t="s">
        <v>42</v>
      </c>
      <c r="C77" s="12">
        <v>15870.86</v>
      </c>
    </row>
    <row r="78" spans="1:3" ht="49.5" customHeight="1">
      <c r="A78" s="22"/>
      <c r="B78" s="3" t="s">
        <v>5</v>
      </c>
      <c r="C78" s="12">
        <v>108828.74</v>
      </c>
    </row>
    <row r="79" spans="1:3" ht="42.75" customHeight="1">
      <c r="A79" s="22"/>
      <c r="B79" s="3" t="s">
        <v>50</v>
      </c>
      <c r="C79" s="12">
        <v>0</v>
      </c>
    </row>
    <row r="80" spans="1:3" ht="49.5" customHeight="1">
      <c r="A80" s="22"/>
      <c r="B80" s="3" t="s">
        <v>52</v>
      </c>
      <c r="C80" s="12">
        <v>0</v>
      </c>
    </row>
    <row r="81" spans="1:3" ht="48" customHeight="1">
      <c r="A81" s="22"/>
      <c r="B81" s="3" t="s">
        <v>56</v>
      </c>
      <c r="C81" s="12">
        <v>0</v>
      </c>
    </row>
    <row r="82" spans="1:3" ht="38.25" customHeight="1">
      <c r="A82" s="22"/>
      <c r="B82" s="2" t="s">
        <v>17</v>
      </c>
      <c r="C82" s="11">
        <f>C83+C84+C85+C86+C87+C88</f>
        <v>1075325.68</v>
      </c>
    </row>
    <row r="83" spans="1:3" ht="48.75" customHeight="1">
      <c r="A83" s="22"/>
      <c r="B83" s="3" t="s">
        <v>42</v>
      </c>
      <c r="C83" s="12">
        <v>0</v>
      </c>
    </row>
    <row r="84" spans="1:3" ht="43.5" customHeight="1">
      <c r="A84" s="22"/>
      <c r="B84" s="3" t="s">
        <v>5</v>
      </c>
      <c r="C84" s="12">
        <v>68017.96</v>
      </c>
    </row>
    <row r="85" spans="1:3" ht="49.5" customHeight="1">
      <c r="A85" s="22"/>
      <c r="B85" s="3" t="s">
        <v>54</v>
      </c>
      <c r="C85" s="12">
        <v>367230.48</v>
      </c>
    </row>
    <row r="86" spans="1:3" ht="48" customHeight="1">
      <c r="A86" s="22"/>
      <c r="B86" s="3" t="s">
        <v>56</v>
      </c>
      <c r="C86" s="12">
        <v>95680.2</v>
      </c>
    </row>
    <row r="87" spans="1:3" ht="48" customHeight="1">
      <c r="A87" s="22"/>
      <c r="B87" s="3" t="s">
        <v>58</v>
      </c>
      <c r="C87" s="12">
        <v>222757.31</v>
      </c>
    </row>
    <row r="88" spans="1:3" ht="48" customHeight="1">
      <c r="A88" s="22"/>
      <c r="B88" s="3" t="s">
        <v>44</v>
      </c>
      <c r="C88" s="12">
        <v>321639.73</v>
      </c>
    </row>
    <row r="89" spans="1:3" ht="28.5" customHeight="1">
      <c r="A89" s="22"/>
      <c r="B89" s="2" t="s">
        <v>22</v>
      </c>
      <c r="C89" s="11">
        <f>C90+C91+C92+C93+C94+C95</f>
        <v>366241.75</v>
      </c>
    </row>
    <row r="90" spans="1:3" ht="45.75" customHeight="1">
      <c r="A90" s="22"/>
      <c r="B90" s="3" t="s">
        <v>42</v>
      </c>
      <c r="C90" s="12">
        <v>68641.01</v>
      </c>
    </row>
    <row r="91" spans="1:3" ht="46.5" customHeight="1">
      <c r="A91" s="22"/>
      <c r="B91" s="3" t="s">
        <v>5</v>
      </c>
      <c r="C91" s="12">
        <v>28547.1</v>
      </c>
    </row>
    <row r="92" spans="1:3" ht="24.75" customHeight="1">
      <c r="A92" s="22"/>
      <c r="B92" s="3" t="s">
        <v>44</v>
      </c>
      <c r="C92" s="12">
        <v>0</v>
      </c>
    </row>
    <row r="93" spans="1:3" ht="40.5" customHeight="1">
      <c r="A93" s="22"/>
      <c r="B93" s="3" t="s">
        <v>58</v>
      </c>
      <c r="C93" s="12">
        <v>24233.32</v>
      </c>
    </row>
    <row r="94" spans="1:3" ht="62.25" customHeight="1">
      <c r="A94" s="22"/>
      <c r="B94" s="3" t="s">
        <v>54</v>
      </c>
      <c r="C94" s="12">
        <v>244820.32</v>
      </c>
    </row>
    <row r="95" spans="1:3" ht="62.25" customHeight="1">
      <c r="A95" s="22"/>
      <c r="B95" s="3" t="s">
        <v>56</v>
      </c>
      <c r="C95" s="12">
        <v>0</v>
      </c>
    </row>
    <row r="96" spans="1:3" ht="28.5" customHeight="1">
      <c r="A96" s="22"/>
      <c r="B96" s="2" t="s">
        <v>24</v>
      </c>
      <c r="C96" s="11">
        <f>C97+C98</f>
        <v>0</v>
      </c>
    </row>
    <row r="97" spans="1:3" ht="48.75" customHeight="1">
      <c r="A97" s="22"/>
      <c r="B97" s="3" t="s">
        <v>42</v>
      </c>
      <c r="C97" s="12">
        <v>0</v>
      </c>
    </row>
    <row r="98" spans="1:3" ht="43.5" customHeight="1">
      <c r="A98" s="22"/>
      <c r="B98" s="3" t="s">
        <v>5</v>
      </c>
      <c r="C98" s="12">
        <v>0</v>
      </c>
    </row>
    <row r="99" spans="1:3" ht="35.25" customHeight="1">
      <c r="A99" s="22"/>
      <c r="B99" s="2" t="s">
        <v>25</v>
      </c>
      <c r="C99" s="11">
        <f>C100+C101+C102</f>
        <v>5773.4</v>
      </c>
    </row>
    <row r="100" spans="1:3" ht="44.25" customHeight="1">
      <c r="A100" s="22"/>
      <c r="B100" s="3" t="s">
        <v>42</v>
      </c>
      <c r="C100" s="12">
        <v>5773.4</v>
      </c>
    </row>
    <row r="101" spans="1:3" ht="43.5" customHeight="1">
      <c r="A101" s="22"/>
      <c r="B101" s="3" t="s">
        <v>5</v>
      </c>
      <c r="C101" s="12">
        <v>0</v>
      </c>
    </row>
    <row r="102" spans="1:3" ht="43.5" customHeight="1">
      <c r="A102" s="22"/>
      <c r="B102" s="3" t="s">
        <v>58</v>
      </c>
      <c r="C102" s="12">
        <v>0</v>
      </c>
    </row>
    <row r="103" spans="1:3" ht="43.5" customHeight="1">
      <c r="A103" s="22"/>
      <c r="B103" s="3" t="s">
        <v>71</v>
      </c>
      <c r="C103" s="12">
        <v>0</v>
      </c>
    </row>
    <row r="104" spans="1:3" ht="34.5" customHeight="1">
      <c r="A104" s="22"/>
      <c r="B104" s="2" t="s">
        <v>43</v>
      </c>
      <c r="C104" s="11">
        <f>C105</f>
        <v>0</v>
      </c>
    </row>
    <row r="105" spans="1:3" ht="43.5" customHeight="1">
      <c r="A105" s="22"/>
      <c r="B105" s="3" t="s">
        <v>5</v>
      </c>
      <c r="C105" s="12">
        <v>0</v>
      </c>
    </row>
    <row r="106" spans="1:3" ht="43.5" customHeight="1">
      <c r="A106" s="22"/>
      <c r="B106" s="2" t="s">
        <v>29</v>
      </c>
      <c r="C106" s="10">
        <f>C107</f>
        <v>1425.88</v>
      </c>
    </row>
    <row r="107" spans="1:3" ht="43.5" customHeight="1">
      <c r="A107" s="22"/>
      <c r="B107" s="3" t="s">
        <v>6</v>
      </c>
      <c r="C107" s="12">
        <v>1425.88</v>
      </c>
    </row>
    <row r="108" spans="1:3" ht="43.5" customHeight="1">
      <c r="A108" s="22"/>
      <c r="B108" s="2" t="s">
        <v>41</v>
      </c>
      <c r="C108" s="10">
        <f>C109</f>
        <v>0</v>
      </c>
    </row>
    <row r="109" spans="1:3" ht="43.5" customHeight="1">
      <c r="A109" s="22"/>
      <c r="B109" s="3" t="s">
        <v>6</v>
      </c>
      <c r="C109" s="12">
        <v>0</v>
      </c>
    </row>
    <row r="110" spans="1:3" ht="43.5" customHeight="1">
      <c r="A110" s="22"/>
      <c r="B110" s="2" t="s">
        <v>45</v>
      </c>
      <c r="C110" s="10">
        <f>C111</f>
        <v>343486.69</v>
      </c>
    </row>
    <row r="111" spans="1:3" ht="43.5" customHeight="1">
      <c r="A111" s="22"/>
      <c r="B111" s="3" t="s">
        <v>7</v>
      </c>
      <c r="C111" s="12">
        <v>343486.69</v>
      </c>
    </row>
    <row r="112" spans="1:3" ht="43.5" customHeight="1">
      <c r="A112" s="22"/>
      <c r="B112" s="2" t="s">
        <v>37</v>
      </c>
      <c r="C112" s="10">
        <f>C113</f>
        <v>0</v>
      </c>
    </row>
    <row r="113" spans="1:3" ht="43.5" customHeight="1">
      <c r="A113" s="22"/>
      <c r="B113" s="3" t="s">
        <v>7</v>
      </c>
      <c r="C113" s="12">
        <v>0</v>
      </c>
    </row>
    <row r="114" spans="1:3" ht="43.5" customHeight="1">
      <c r="A114" s="22"/>
      <c r="B114" s="2" t="s">
        <v>2</v>
      </c>
      <c r="C114" s="10">
        <f>C115+C116+C117</f>
        <v>128868.75</v>
      </c>
    </row>
    <row r="115" spans="1:3" ht="33" customHeight="1">
      <c r="A115" s="22"/>
      <c r="B115" s="4" t="s">
        <v>46</v>
      </c>
      <c r="C115" s="12">
        <v>0</v>
      </c>
    </row>
    <row r="116" spans="1:3" ht="33" customHeight="1">
      <c r="A116" s="22"/>
      <c r="B116" s="4" t="s">
        <v>9</v>
      </c>
      <c r="C116" s="12">
        <v>42399.49</v>
      </c>
    </row>
    <row r="117" spans="1:3" ht="33" customHeight="1">
      <c r="A117" s="22"/>
      <c r="B117" s="3" t="s">
        <v>55</v>
      </c>
      <c r="C117" s="12">
        <v>86469.26</v>
      </c>
    </row>
    <row r="118" spans="1:3" ht="43.5" customHeight="1">
      <c r="A118" s="22"/>
      <c r="B118" s="2" t="s">
        <v>53</v>
      </c>
      <c r="C118" s="10">
        <f>C119</f>
        <v>0</v>
      </c>
    </row>
    <row r="119" spans="1:3" ht="33" customHeight="1">
      <c r="A119" s="22"/>
      <c r="B119" s="3" t="s">
        <v>52</v>
      </c>
      <c r="C119" s="12">
        <v>0</v>
      </c>
    </row>
    <row r="120" spans="1:3" ht="43.5" customHeight="1">
      <c r="A120" s="22"/>
      <c r="B120" s="2" t="s">
        <v>28</v>
      </c>
      <c r="C120" s="10">
        <f>C121</f>
        <v>0</v>
      </c>
    </row>
    <row r="121" spans="1:3" ht="33" customHeight="1">
      <c r="A121" s="22"/>
      <c r="B121" s="3" t="s">
        <v>52</v>
      </c>
      <c r="C121" s="12">
        <v>0</v>
      </c>
    </row>
    <row r="122" spans="1:3" ht="43.5" customHeight="1">
      <c r="A122" s="22"/>
      <c r="B122" s="2" t="s">
        <v>18</v>
      </c>
      <c r="C122" s="10">
        <f>C123</f>
        <v>0</v>
      </c>
    </row>
    <row r="123" spans="1:3" ht="51" customHeight="1">
      <c r="A123" s="22"/>
      <c r="B123" s="3" t="s">
        <v>56</v>
      </c>
      <c r="C123" s="12">
        <v>0</v>
      </c>
    </row>
    <row r="124" spans="1:3" ht="43.5" customHeight="1">
      <c r="A124" s="22"/>
      <c r="B124" s="2" t="s">
        <v>39</v>
      </c>
      <c r="C124" s="10">
        <f>C125</f>
        <v>0</v>
      </c>
    </row>
    <row r="125" spans="1:3" ht="51" customHeight="1">
      <c r="A125" s="22"/>
      <c r="B125" s="3" t="s">
        <v>55</v>
      </c>
      <c r="C125" s="12">
        <v>0</v>
      </c>
    </row>
    <row r="126" spans="1:3" ht="55.5" customHeight="1">
      <c r="A126" s="22"/>
      <c r="B126" s="2" t="s">
        <v>57</v>
      </c>
      <c r="C126" s="10">
        <f>C127+C128</f>
        <v>0</v>
      </c>
    </row>
    <row r="127" spans="1:3" ht="51" customHeight="1">
      <c r="A127" s="22"/>
      <c r="B127" s="3" t="s">
        <v>7</v>
      </c>
      <c r="C127" s="12">
        <v>0</v>
      </c>
    </row>
    <row r="128" spans="1:3" ht="51" customHeight="1">
      <c r="A128" s="22"/>
      <c r="B128" s="3" t="s">
        <v>71</v>
      </c>
      <c r="C128" s="12">
        <v>0</v>
      </c>
    </row>
    <row r="129" spans="1:3" ht="55.5" customHeight="1">
      <c r="A129" s="22"/>
      <c r="B129" s="2" t="s">
        <v>48</v>
      </c>
      <c r="C129" s="10">
        <f>C130</f>
        <v>0</v>
      </c>
    </row>
    <row r="130" spans="1:3" ht="51" customHeight="1">
      <c r="A130" s="22"/>
      <c r="B130" s="3" t="s">
        <v>5</v>
      </c>
      <c r="C130" s="12">
        <v>0</v>
      </c>
    </row>
    <row r="131" spans="1:3" ht="55.5" customHeight="1">
      <c r="A131" s="22"/>
      <c r="B131" s="2" t="s">
        <v>70</v>
      </c>
      <c r="C131" s="10">
        <f>C132</f>
        <v>708331.88</v>
      </c>
    </row>
    <row r="132" spans="1:3" ht="51" customHeight="1">
      <c r="A132" s="22"/>
      <c r="B132" s="3" t="s">
        <v>71</v>
      </c>
      <c r="C132" s="12">
        <v>708331.88</v>
      </c>
    </row>
    <row r="133" spans="1:3" ht="54.75" customHeight="1">
      <c r="A133" s="23"/>
      <c r="B133" s="2" t="s">
        <v>8</v>
      </c>
      <c r="C133" s="10">
        <f>C114+C112+C110+C108+C106+C104+C99+C96+C89+C82+C76+C120+C118+C122+C124+C126+C129+C131</f>
        <v>2754153.63</v>
      </c>
    </row>
    <row r="134" spans="1:3" ht="28.5" customHeight="1">
      <c r="A134" s="24" t="s">
        <v>16</v>
      </c>
      <c r="B134" s="3" t="s">
        <v>25</v>
      </c>
      <c r="C134" s="12">
        <v>31054.1</v>
      </c>
    </row>
    <row r="135" spans="1:3" ht="28.5" customHeight="1">
      <c r="A135" s="25"/>
      <c r="B135" s="3" t="s">
        <v>4</v>
      </c>
      <c r="C135" s="12">
        <v>55849.75</v>
      </c>
    </row>
    <row r="136" spans="1:3" ht="28.5" customHeight="1">
      <c r="A136" s="25"/>
      <c r="B136" s="3" t="s">
        <v>47</v>
      </c>
      <c r="C136" s="12">
        <v>63852.2</v>
      </c>
    </row>
    <row r="137" spans="1:3" ht="43.5" customHeight="1">
      <c r="A137" s="26"/>
      <c r="B137" s="2" t="s">
        <v>8</v>
      </c>
      <c r="C137" s="10">
        <f>C136+C135+C134</f>
        <v>150756.05</v>
      </c>
    </row>
    <row r="138" spans="1:3" ht="28.5" customHeight="1">
      <c r="A138" s="20" t="s">
        <v>73</v>
      </c>
      <c r="B138" s="3" t="s">
        <v>25</v>
      </c>
      <c r="C138" s="12">
        <v>665.56</v>
      </c>
    </row>
    <row r="139" spans="1:3" ht="28.5" customHeight="1">
      <c r="A139" s="20"/>
      <c r="B139" s="3" t="s">
        <v>4</v>
      </c>
      <c r="C139" s="12">
        <v>1827.84</v>
      </c>
    </row>
    <row r="140" spans="1:3" ht="28.5" customHeight="1">
      <c r="A140" s="20"/>
      <c r="B140" s="3" t="s">
        <v>47</v>
      </c>
      <c r="C140" s="12">
        <v>0</v>
      </c>
    </row>
    <row r="141" spans="1:3" ht="52.5" customHeight="1">
      <c r="A141" s="20"/>
      <c r="B141" s="2" t="s">
        <v>8</v>
      </c>
      <c r="C141" s="10">
        <f>C140+C139+C138</f>
        <v>2493.3999999999996</v>
      </c>
    </row>
    <row r="142" spans="1:3" ht="35.25" customHeight="1">
      <c r="A142" s="27" t="s">
        <v>74</v>
      </c>
      <c r="B142" s="2" t="s">
        <v>75</v>
      </c>
      <c r="C142" s="11">
        <f>C143+C144+C145</f>
        <v>0</v>
      </c>
    </row>
    <row r="143" spans="1:3" ht="28.5" customHeight="1">
      <c r="A143" s="28"/>
      <c r="B143" s="3" t="s">
        <v>76</v>
      </c>
      <c r="C143" s="12">
        <v>0</v>
      </c>
    </row>
    <row r="144" spans="1:3" ht="34.5" customHeight="1">
      <c r="A144" s="28"/>
      <c r="B144" s="3" t="s">
        <v>77</v>
      </c>
      <c r="C144" s="12">
        <v>0</v>
      </c>
    </row>
    <row r="145" spans="1:3" ht="34.5" customHeight="1">
      <c r="A145" s="28"/>
      <c r="B145" s="3" t="s">
        <v>78</v>
      </c>
      <c r="C145" s="12">
        <v>0</v>
      </c>
    </row>
    <row r="146" spans="1:3" ht="40.5" customHeight="1">
      <c r="A146" s="28"/>
      <c r="B146" s="2" t="s">
        <v>29</v>
      </c>
      <c r="C146" s="11">
        <f>C147+C148+C149</f>
        <v>0</v>
      </c>
    </row>
    <row r="147" spans="1:3" ht="28.5" customHeight="1">
      <c r="A147" s="28"/>
      <c r="B147" s="3" t="s">
        <v>76</v>
      </c>
      <c r="C147" s="12">
        <v>0</v>
      </c>
    </row>
    <row r="148" spans="1:3" ht="39.75" customHeight="1">
      <c r="A148" s="28"/>
      <c r="B148" s="3" t="s">
        <v>77</v>
      </c>
      <c r="C148" s="12">
        <v>0</v>
      </c>
    </row>
    <row r="149" spans="1:3" ht="28.5" customHeight="1">
      <c r="A149" s="28"/>
      <c r="B149" s="3" t="s">
        <v>78</v>
      </c>
      <c r="C149" s="12">
        <v>0</v>
      </c>
    </row>
    <row r="150" spans="1:3" ht="33" customHeight="1">
      <c r="A150" s="28"/>
      <c r="B150" s="2" t="s">
        <v>41</v>
      </c>
      <c r="C150" s="11">
        <f>C151+C152+C153</f>
        <v>289133.4</v>
      </c>
    </row>
    <row r="151" spans="1:3" ht="21" customHeight="1">
      <c r="A151" s="28"/>
      <c r="B151" s="3" t="s">
        <v>76</v>
      </c>
      <c r="C151" s="12">
        <v>289133.4</v>
      </c>
    </row>
    <row r="152" spans="1:3" ht="33" customHeight="1">
      <c r="A152" s="28"/>
      <c r="B152" s="3" t="s">
        <v>77</v>
      </c>
      <c r="C152" s="12">
        <v>0</v>
      </c>
    </row>
    <row r="153" spans="1:3" ht="33" customHeight="1">
      <c r="A153" s="28"/>
      <c r="B153" s="3" t="s">
        <v>78</v>
      </c>
      <c r="C153" s="12">
        <v>0</v>
      </c>
    </row>
    <row r="154" spans="1:3" ht="40.5" customHeight="1">
      <c r="A154" s="28"/>
      <c r="B154" s="2" t="s">
        <v>8</v>
      </c>
      <c r="C154" s="11">
        <f>C150+C146+C142</f>
        <v>289133.4</v>
      </c>
    </row>
    <row r="155" spans="1:3" ht="28.5" customHeight="1">
      <c r="A155" s="29" t="s">
        <v>79</v>
      </c>
      <c r="B155" s="2" t="s">
        <v>22</v>
      </c>
      <c r="C155" s="11">
        <f>C156+C157+C158+C159</f>
        <v>92382.54</v>
      </c>
    </row>
    <row r="156" spans="1:3" ht="28.5" customHeight="1">
      <c r="A156" s="20"/>
      <c r="B156" s="3" t="s">
        <v>80</v>
      </c>
      <c r="C156" s="12">
        <v>86988.54</v>
      </c>
    </row>
    <row r="157" spans="1:3" ht="33.75" customHeight="1">
      <c r="A157" s="20"/>
      <c r="B157" s="3" t="s">
        <v>81</v>
      </c>
      <c r="C157" s="12">
        <v>0</v>
      </c>
    </row>
    <row r="158" spans="1:3" ht="28.5" customHeight="1">
      <c r="A158" s="20"/>
      <c r="B158" s="3" t="s">
        <v>82</v>
      </c>
      <c r="C158" s="12">
        <v>0</v>
      </c>
    </row>
    <row r="159" spans="1:3" ht="48" customHeight="1">
      <c r="A159" s="20"/>
      <c r="B159" s="3" t="s">
        <v>83</v>
      </c>
      <c r="C159" s="12">
        <v>5394</v>
      </c>
    </row>
    <row r="160" spans="1:3" ht="37.5" customHeight="1">
      <c r="A160" s="20"/>
      <c r="B160" s="2" t="s">
        <v>84</v>
      </c>
      <c r="C160" s="11">
        <f>C161+C162+C163</f>
        <v>57978.19</v>
      </c>
    </row>
    <row r="161" spans="1:3" ht="28.5" customHeight="1">
      <c r="A161" s="20"/>
      <c r="B161" s="3" t="s">
        <v>80</v>
      </c>
      <c r="C161" s="12">
        <v>57978.19</v>
      </c>
    </row>
    <row r="162" spans="1:3" ht="33.75" customHeight="1">
      <c r="A162" s="20"/>
      <c r="B162" s="3" t="s">
        <v>82</v>
      </c>
      <c r="C162" s="12">
        <v>0</v>
      </c>
    </row>
    <row r="163" spans="1:3" ht="33.75" customHeight="1">
      <c r="A163" s="20"/>
      <c r="B163" s="3" t="s">
        <v>83</v>
      </c>
      <c r="C163" s="12">
        <v>0</v>
      </c>
    </row>
    <row r="164" spans="1:3" ht="34.5" customHeight="1">
      <c r="A164" s="20"/>
      <c r="B164" s="2" t="s">
        <v>48</v>
      </c>
      <c r="C164" s="11">
        <f>C165+C166</f>
        <v>177135.9</v>
      </c>
    </row>
    <row r="165" spans="1:3" ht="28.5" customHeight="1">
      <c r="A165" s="20"/>
      <c r="B165" s="3" t="s">
        <v>80</v>
      </c>
      <c r="C165" s="12">
        <v>152528.06</v>
      </c>
    </row>
    <row r="166" spans="1:3" ht="45.75" customHeight="1">
      <c r="A166" s="20"/>
      <c r="B166" s="3" t="s">
        <v>83</v>
      </c>
      <c r="C166" s="12">
        <v>24607.84</v>
      </c>
    </row>
    <row r="167" spans="1:3" ht="35.25" customHeight="1">
      <c r="A167" s="20"/>
      <c r="B167" s="2" t="s">
        <v>85</v>
      </c>
      <c r="C167" s="11">
        <f>C168+C169+C170+C171+C172+C173</f>
        <v>602642.47</v>
      </c>
    </row>
    <row r="168" spans="1:3" ht="28.5" customHeight="1">
      <c r="A168" s="20"/>
      <c r="B168" s="3" t="s">
        <v>80</v>
      </c>
      <c r="C168" s="12">
        <v>602642.47</v>
      </c>
    </row>
    <row r="169" spans="1:3" ht="48.75" customHeight="1">
      <c r="A169" s="20"/>
      <c r="B169" s="3" t="s">
        <v>81</v>
      </c>
      <c r="C169" s="12">
        <v>0</v>
      </c>
    </row>
    <row r="170" spans="1:3" ht="34.5" customHeight="1">
      <c r="A170" s="20"/>
      <c r="B170" s="3" t="s">
        <v>86</v>
      </c>
      <c r="C170" s="12">
        <v>0</v>
      </c>
    </row>
    <row r="171" spans="1:3" ht="33.75" customHeight="1">
      <c r="A171" s="20"/>
      <c r="B171" s="3" t="s">
        <v>82</v>
      </c>
      <c r="C171" s="12">
        <v>0</v>
      </c>
    </row>
    <row r="172" spans="1:3" ht="28.5" customHeight="1">
      <c r="A172" s="20"/>
      <c r="B172" s="3" t="s">
        <v>87</v>
      </c>
      <c r="C172" s="12">
        <v>0</v>
      </c>
    </row>
    <row r="173" spans="1:3" ht="44.25" customHeight="1">
      <c r="A173" s="20"/>
      <c r="B173" s="3" t="s">
        <v>83</v>
      </c>
      <c r="C173" s="12">
        <v>0</v>
      </c>
    </row>
    <row r="174" spans="1:3" ht="34.5" customHeight="1">
      <c r="A174" s="20"/>
      <c r="B174" s="2" t="s">
        <v>27</v>
      </c>
      <c r="C174" s="11">
        <f>C175+C176</f>
        <v>24493.39</v>
      </c>
    </row>
    <row r="175" spans="1:3" ht="28.5" customHeight="1">
      <c r="A175" s="20"/>
      <c r="B175" s="3" t="s">
        <v>80</v>
      </c>
      <c r="C175" s="12">
        <v>24493.39</v>
      </c>
    </row>
    <row r="176" spans="1:3" ht="45" customHeight="1">
      <c r="A176" s="20"/>
      <c r="B176" s="3" t="s">
        <v>83</v>
      </c>
      <c r="C176" s="12">
        <v>0</v>
      </c>
    </row>
    <row r="177" spans="1:3" ht="32.25" customHeight="1">
      <c r="A177" s="20"/>
      <c r="B177" s="2" t="s">
        <v>88</v>
      </c>
      <c r="C177" s="11">
        <f>C178+C179+C180+C181</f>
        <v>240747.21000000002</v>
      </c>
    </row>
    <row r="178" spans="1:3" ht="28.5" customHeight="1">
      <c r="A178" s="20"/>
      <c r="B178" s="3" t="s">
        <v>80</v>
      </c>
      <c r="C178" s="12">
        <v>223383.51</v>
      </c>
    </row>
    <row r="179" spans="1:3" ht="36.75" customHeight="1">
      <c r="A179" s="20"/>
      <c r="B179" s="3" t="s">
        <v>82</v>
      </c>
      <c r="C179" s="12">
        <v>0</v>
      </c>
    </row>
    <row r="180" spans="1:3" ht="28.5" customHeight="1">
      <c r="A180" s="20"/>
      <c r="B180" s="3" t="s">
        <v>87</v>
      </c>
      <c r="C180" s="12">
        <v>0</v>
      </c>
    </row>
    <row r="181" spans="1:3" ht="32.25" customHeight="1">
      <c r="A181" s="20"/>
      <c r="B181" s="3" t="s">
        <v>83</v>
      </c>
      <c r="C181" s="12">
        <v>17363.7</v>
      </c>
    </row>
    <row r="182" spans="1:3" ht="33" customHeight="1">
      <c r="A182" s="20"/>
      <c r="B182" s="2" t="s">
        <v>23</v>
      </c>
      <c r="C182" s="11">
        <f>C183+C185+C184+C186+C187</f>
        <v>262732.51</v>
      </c>
    </row>
    <row r="183" spans="1:3" ht="28.5" customHeight="1">
      <c r="A183" s="20"/>
      <c r="B183" s="3" t="s">
        <v>80</v>
      </c>
      <c r="C183" s="12">
        <v>262732.51</v>
      </c>
    </row>
    <row r="184" spans="1:3" ht="32.25" customHeight="1">
      <c r="A184" s="20"/>
      <c r="B184" s="3" t="s">
        <v>81</v>
      </c>
      <c r="C184" s="12">
        <v>0</v>
      </c>
    </row>
    <row r="185" spans="1:3" ht="37.5" customHeight="1">
      <c r="A185" s="20"/>
      <c r="B185" s="3" t="s">
        <v>82</v>
      </c>
      <c r="C185" s="12">
        <v>0</v>
      </c>
    </row>
    <row r="186" spans="1:3" ht="28.5" customHeight="1">
      <c r="A186" s="20"/>
      <c r="B186" s="3" t="s">
        <v>87</v>
      </c>
      <c r="C186" s="12">
        <v>0</v>
      </c>
    </row>
    <row r="187" spans="1:3" ht="52.5" customHeight="1">
      <c r="A187" s="20"/>
      <c r="B187" s="3" t="s">
        <v>83</v>
      </c>
      <c r="C187" s="12">
        <v>0</v>
      </c>
    </row>
    <row r="188" spans="1:3" ht="32.25" customHeight="1">
      <c r="A188" s="20"/>
      <c r="B188" s="2" t="s">
        <v>24</v>
      </c>
      <c r="C188" s="11">
        <f>C189+C190+C191</f>
        <v>142711.5</v>
      </c>
    </row>
    <row r="189" spans="1:3" ht="28.5" customHeight="1">
      <c r="A189" s="20"/>
      <c r="B189" s="3" t="s">
        <v>80</v>
      </c>
      <c r="C189" s="12">
        <v>142711.5</v>
      </c>
    </row>
    <row r="190" spans="1:3" ht="49.5" customHeight="1">
      <c r="A190" s="20"/>
      <c r="B190" s="3" t="s">
        <v>83</v>
      </c>
      <c r="C190" s="12">
        <v>0</v>
      </c>
    </row>
    <row r="191" spans="1:3" ht="49.5" customHeight="1">
      <c r="A191" s="20"/>
      <c r="B191" s="3" t="s">
        <v>81</v>
      </c>
      <c r="C191" s="12">
        <v>0</v>
      </c>
    </row>
    <row r="192" spans="1:3" ht="31.5" customHeight="1">
      <c r="A192" s="20"/>
      <c r="B192" s="2" t="s">
        <v>29</v>
      </c>
      <c r="C192" s="11">
        <f>C193+C194+C195+C196</f>
        <v>0</v>
      </c>
    </row>
    <row r="193" spans="1:3" ht="28.5" customHeight="1">
      <c r="A193" s="20"/>
      <c r="B193" s="3" t="s">
        <v>89</v>
      </c>
      <c r="C193" s="12">
        <v>0</v>
      </c>
    </row>
    <row r="194" spans="1:3" ht="46.5" customHeight="1">
      <c r="A194" s="20"/>
      <c r="B194" s="3" t="s">
        <v>90</v>
      </c>
      <c r="C194" s="12">
        <v>0</v>
      </c>
    </row>
    <row r="195" spans="1:3" ht="32.25" customHeight="1">
      <c r="A195" s="20"/>
      <c r="B195" s="3" t="s">
        <v>86</v>
      </c>
      <c r="C195" s="12">
        <v>0</v>
      </c>
    </row>
    <row r="196" spans="1:3" ht="32.25" customHeight="1">
      <c r="A196" s="20"/>
      <c r="B196" s="3" t="s">
        <v>91</v>
      </c>
      <c r="C196" s="12">
        <v>0</v>
      </c>
    </row>
    <row r="197" spans="1:3" ht="33.75" customHeight="1">
      <c r="A197" s="20"/>
      <c r="B197" s="2" t="s">
        <v>41</v>
      </c>
      <c r="C197" s="11">
        <f>C199+C200+C201+C198</f>
        <v>14600.01</v>
      </c>
    </row>
    <row r="198" spans="1:3" ht="35.25" customHeight="1">
      <c r="A198" s="20"/>
      <c r="B198" s="3" t="s">
        <v>89</v>
      </c>
      <c r="C198" s="12">
        <v>0</v>
      </c>
    </row>
    <row r="199" spans="1:3" ht="53.25" customHeight="1">
      <c r="A199" s="20"/>
      <c r="B199" s="3" t="s">
        <v>90</v>
      </c>
      <c r="C199" s="12">
        <v>0</v>
      </c>
    </row>
    <row r="200" spans="1:3" ht="33" customHeight="1">
      <c r="A200" s="20"/>
      <c r="B200" s="3" t="s">
        <v>86</v>
      </c>
      <c r="C200" s="12">
        <v>14600.01</v>
      </c>
    </row>
    <row r="201" spans="1:3" ht="45" customHeight="1">
      <c r="A201" s="20"/>
      <c r="B201" s="3" t="s">
        <v>91</v>
      </c>
      <c r="C201" s="12">
        <v>0</v>
      </c>
    </row>
    <row r="202" spans="1:3" ht="28.5" customHeight="1">
      <c r="A202" s="20"/>
      <c r="B202" s="2" t="s">
        <v>49</v>
      </c>
      <c r="C202" s="11">
        <f>C203</f>
        <v>23795.79</v>
      </c>
    </row>
    <row r="203" spans="1:3" ht="28.5" customHeight="1">
      <c r="A203" s="20"/>
      <c r="B203" s="3" t="s">
        <v>80</v>
      </c>
      <c r="C203" s="12">
        <v>23795.79</v>
      </c>
    </row>
    <row r="204" spans="1:3" ht="28.5" customHeight="1">
      <c r="A204" s="20"/>
      <c r="B204" s="2" t="s">
        <v>34</v>
      </c>
      <c r="C204" s="10">
        <f>C205</f>
        <v>33395.6</v>
      </c>
    </row>
    <row r="205" spans="1:3" ht="28.5" customHeight="1">
      <c r="A205" s="20"/>
      <c r="B205" s="3" t="s">
        <v>80</v>
      </c>
      <c r="C205" s="12">
        <v>33395.6</v>
      </c>
    </row>
    <row r="206" spans="1:3" ht="28.5" customHeight="1">
      <c r="A206" s="20"/>
      <c r="B206" s="2" t="s">
        <v>36</v>
      </c>
      <c r="C206" s="11">
        <f>C207+C208</f>
        <v>0</v>
      </c>
    </row>
    <row r="207" spans="1:3" ht="28.5" customHeight="1">
      <c r="A207" s="20"/>
      <c r="B207" s="3" t="s">
        <v>80</v>
      </c>
      <c r="C207" s="12">
        <v>0</v>
      </c>
    </row>
    <row r="208" spans="1:3" ht="31.5" customHeight="1">
      <c r="A208" s="20"/>
      <c r="B208" s="3" t="s">
        <v>83</v>
      </c>
      <c r="C208" s="12">
        <v>0</v>
      </c>
    </row>
    <row r="209" spans="1:3" ht="28.5" customHeight="1">
      <c r="A209" s="20"/>
      <c r="B209" s="2" t="s">
        <v>33</v>
      </c>
      <c r="C209" s="11">
        <f>C210</f>
        <v>11596.52</v>
      </c>
    </row>
    <row r="210" spans="1:3" ht="28.5" customHeight="1">
      <c r="A210" s="20"/>
      <c r="B210" s="3" t="s">
        <v>80</v>
      </c>
      <c r="C210" s="12">
        <v>11596.52</v>
      </c>
    </row>
    <row r="211" spans="1:3" ht="33.75" customHeight="1">
      <c r="A211" s="20"/>
      <c r="B211" s="2" t="s">
        <v>92</v>
      </c>
      <c r="C211" s="11">
        <f>C212+C213</f>
        <v>92736.26999999999</v>
      </c>
    </row>
    <row r="212" spans="1:3" ht="28.5" customHeight="1">
      <c r="A212" s="20"/>
      <c r="B212" s="3" t="s">
        <v>80</v>
      </c>
      <c r="C212" s="12">
        <v>89510.62</v>
      </c>
    </row>
    <row r="213" spans="1:3" ht="48.75" customHeight="1">
      <c r="A213" s="20"/>
      <c r="B213" s="3" t="s">
        <v>83</v>
      </c>
      <c r="C213" s="12">
        <v>3225.65</v>
      </c>
    </row>
    <row r="214" spans="1:3" ht="28.5" customHeight="1">
      <c r="A214" s="20"/>
      <c r="B214" s="2" t="s">
        <v>8</v>
      </c>
      <c r="C214" s="11">
        <f>C204+C202+C197+C192+C188+C182+C177+C174+C167+C164+C160+C155+C209+C206+C211</f>
        <v>1776947.9</v>
      </c>
    </row>
    <row r="215" spans="1:3" ht="35.25" customHeight="1">
      <c r="A215" s="27" t="s">
        <v>93</v>
      </c>
      <c r="B215" s="3" t="s">
        <v>17</v>
      </c>
      <c r="C215" s="12">
        <v>0</v>
      </c>
    </row>
    <row r="216" spans="1:3" ht="28.5" customHeight="1">
      <c r="A216" s="28"/>
      <c r="B216" s="3" t="s">
        <v>47</v>
      </c>
      <c r="C216" s="12">
        <v>0</v>
      </c>
    </row>
    <row r="217" spans="1:3" ht="43.5" customHeight="1">
      <c r="A217" s="28"/>
      <c r="B217" s="2" t="s">
        <v>8</v>
      </c>
      <c r="C217" s="11">
        <f>C216+C215</f>
        <v>0</v>
      </c>
    </row>
    <row r="218" spans="1:3" ht="34.5" customHeight="1">
      <c r="A218" s="27" t="s">
        <v>94</v>
      </c>
      <c r="B218" s="2" t="s">
        <v>23</v>
      </c>
      <c r="C218" s="12">
        <v>0</v>
      </c>
    </row>
    <row r="219" spans="1:3" ht="51.75" customHeight="1">
      <c r="A219" s="28"/>
      <c r="B219" s="2" t="s">
        <v>8</v>
      </c>
      <c r="C219" s="11">
        <f>C218</f>
        <v>0</v>
      </c>
    </row>
    <row r="220" spans="1:3" ht="42" customHeight="1">
      <c r="A220" s="21" t="s">
        <v>95</v>
      </c>
      <c r="B220" s="3" t="s">
        <v>29</v>
      </c>
      <c r="C220" s="12">
        <v>0</v>
      </c>
    </row>
    <row r="221" spans="1:3" ht="36" customHeight="1">
      <c r="A221" s="30"/>
      <c r="B221" s="3" t="s">
        <v>41</v>
      </c>
      <c r="C221" s="12">
        <v>0</v>
      </c>
    </row>
    <row r="222" spans="1:3" ht="42" customHeight="1">
      <c r="A222" s="31"/>
      <c r="B222" s="2" t="s">
        <v>8</v>
      </c>
      <c r="C222" s="11">
        <f>C221+C220</f>
        <v>0</v>
      </c>
    </row>
    <row r="223" spans="1:3" ht="37.5" customHeight="1">
      <c r="A223" s="24" t="s">
        <v>96</v>
      </c>
      <c r="B223" s="2" t="s">
        <v>45</v>
      </c>
      <c r="C223" s="11">
        <f>C224+C225+C226+C227+C228+C229+C230+C231+C232+C233+C234</f>
        <v>1708281.22</v>
      </c>
    </row>
    <row r="224" spans="1:3" ht="28.5" customHeight="1">
      <c r="A224" s="25"/>
      <c r="B224" s="3" t="s">
        <v>97</v>
      </c>
      <c r="C224" s="12">
        <v>422738.6</v>
      </c>
    </row>
    <row r="225" spans="1:3" ht="30.75" customHeight="1">
      <c r="A225" s="25"/>
      <c r="B225" s="3" t="s">
        <v>98</v>
      </c>
      <c r="C225" s="12">
        <v>0</v>
      </c>
    </row>
    <row r="226" spans="1:3" ht="30.75" customHeight="1">
      <c r="A226" s="25"/>
      <c r="B226" s="3" t="s">
        <v>99</v>
      </c>
      <c r="C226" s="12">
        <v>202932.49</v>
      </c>
    </row>
    <row r="227" spans="1:3" ht="30.75" customHeight="1">
      <c r="A227" s="25"/>
      <c r="B227" s="3" t="s">
        <v>100</v>
      </c>
      <c r="C227" s="12">
        <v>0</v>
      </c>
    </row>
    <row r="228" spans="1:3" ht="30.75" customHeight="1">
      <c r="A228" s="25"/>
      <c r="B228" s="3" t="s">
        <v>101</v>
      </c>
      <c r="C228" s="12">
        <v>0</v>
      </c>
    </row>
    <row r="229" spans="1:3" ht="51.75" customHeight="1">
      <c r="A229" s="25"/>
      <c r="B229" s="3" t="s">
        <v>102</v>
      </c>
      <c r="C229" s="12">
        <v>293.88</v>
      </c>
    </row>
    <row r="230" spans="1:3" ht="30.75" customHeight="1">
      <c r="A230" s="25"/>
      <c r="B230" s="3" t="s">
        <v>103</v>
      </c>
      <c r="C230" s="12">
        <v>26321.75</v>
      </c>
    </row>
    <row r="231" spans="1:3" ht="63.75" customHeight="1">
      <c r="A231" s="25"/>
      <c r="B231" s="3" t="s">
        <v>104</v>
      </c>
      <c r="C231" s="12">
        <v>0</v>
      </c>
    </row>
    <row r="232" spans="1:3" ht="126.75" customHeight="1">
      <c r="A232" s="25"/>
      <c r="B232" s="3" t="s">
        <v>105</v>
      </c>
      <c r="C232" s="12">
        <v>1044527.5</v>
      </c>
    </row>
    <row r="233" spans="1:3" ht="63.75" customHeight="1">
      <c r="A233" s="25"/>
      <c r="B233" s="3" t="s">
        <v>106</v>
      </c>
      <c r="C233" s="12">
        <v>0</v>
      </c>
    </row>
    <row r="234" spans="1:3" ht="63.75" customHeight="1">
      <c r="A234" s="25"/>
      <c r="B234" s="3" t="s">
        <v>107</v>
      </c>
      <c r="C234" s="12">
        <v>11467</v>
      </c>
    </row>
    <row r="235" spans="1:3" ht="22.5" customHeight="1">
      <c r="A235" s="25"/>
      <c r="B235" s="2" t="s">
        <v>22</v>
      </c>
      <c r="C235" s="11">
        <f>C236+C237+C238+C239+C240+C241+C242+C243+C244+C245</f>
        <v>283958.51999999996</v>
      </c>
    </row>
    <row r="236" spans="1:3" ht="38.25" customHeight="1">
      <c r="A236" s="25"/>
      <c r="B236" s="3" t="s">
        <v>97</v>
      </c>
      <c r="C236" s="12">
        <v>56857.61</v>
      </c>
    </row>
    <row r="237" spans="1:3" ht="38.25" customHeight="1">
      <c r="A237" s="25"/>
      <c r="B237" s="3" t="s">
        <v>98</v>
      </c>
      <c r="C237" s="12">
        <v>36533</v>
      </c>
    </row>
    <row r="238" spans="1:3" ht="26.25" customHeight="1">
      <c r="A238" s="25"/>
      <c r="B238" s="3" t="s">
        <v>99</v>
      </c>
      <c r="C238" s="12">
        <v>50303.5</v>
      </c>
    </row>
    <row r="239" spans="1:3" ht="26.25" customHeight="1">
      <c r="A239" s="25"/>
      <c r="B239" s="3" t="s">
        <v>100</v>
      </c>
      <c r="C239" s="12">
        <v>0</v>
      </c>
    </row>
    <row r="240" spans="1:3" ht="30">
      <c r="A240" s="25"/>
      <c r="B240" s="3" t="s">
        <v>101</v>
      </c>
      <c r="C240" s="12">
        <v>0</v>
      </c>
    </row>
    <row r="241" spans="1:3" ht="45" customHeight="1">
      <c r="A241" s="25"/>
      <c r="B241" s="3" t="s">
        <v>102</v>
      </c>
      <c r="C241" s="12">
        <v>70328.11</v>
      </c>
    </row>
    <row r="242" spans="1:3" ht="26.25" customHeight="1">
      <c r="A242" s="25"/>
      <c r="B242" s="3" t="s">
        <v>103</v>
      </c>
      <c r="C242" s="12">
        <v>0</v>
      </c>
    </row>
    <row r="243" spans="1:3" ht="62.25" customHeight="1">
      <c r="A243" s="25"/>
      <c r="B243" s="3" t="s">
        <v>106</v>
      </c>
      <c r="C243" s="12">
        <v>44232.3</v>
      </c>
    </row>
    <row r="244" spans="1:3" ht="62.25" customHeight="1">
      <c r="A244" s="25"/>
      <c r="B244" s="3" t="s">
        <v>105</v>
      </c>
      <c r="C244" s="12">
        <v>25704</v>
      </c>
    </row>
    <row r="245" spans="1:3" ht="62.25" customHeight="1">
      <c r="A245" s="25"/>
      <c r="B245" s="3" t="s">
        <v>107</v>
      </c>
      <c r="C245" s="12">
        <v>0</v>
      </c>
    </row>
    <row r="246" spans="1:3" ht="62.25" customHeight="1">
      <c r="A246" s="25"/>
      <c r="B246" s="3" t="s">
        <v>104</v>
      </c>
      <c r="C246" s="12">
        <v>0</v>
      </c>
    </row>
    <row r="247" spans="1:3" ht="25.5" customHeight="1">
      <c r="A247" s="25"/>
      <c r="B247" s="2" t="s">
        <v>48</v>
      </c>
      <c r="C247" s="11">
        <f>C248+C249+C250+C251+C252+C253+C254</f>
        <v>202743.43</v>
      </c>
    </row>
    <row r="248" spans="1:3" ht="26.25" customHeight="1">
      <c r="A248" s="25"/>
      <c r="B248" s="3" t="s">
        <v>97</v>
      </c>
      <c r="C248" s="12">
        <v>109455.76</v>
      </c>
    </row>
    <row r="249" spans="1:3" ht="30">
      <c r="A249" s="25"/>
      <c r="B249" s="3" t="s">
        <v>98</v>
      </c>
      <c r="C249" s="12">
        <v>0</v>
      </c>
    </row>
    <row r="250" spans="1:3" ht="24" customHeight="1">
      <c r="A250" s="25"/>
      <c r="B250" s="3" t="s">
        <v>99</v>
      </c>
      <c r="C250" s="12">
        <v>38565.38</v>
      </c>
    </row>
    <row r="251" spans="1:3" ht="24" customHeight="1">
      <c r="A251" s="25"/>
      <c r="B251" s="3" t="s">
        <v>100</v>
      </c>
      <c r="C251" s="12">
        <v>39095.54</v>
      </c>
    </row>
    <row r="252" spans="1:3" ht="30">
      <c r="A252" s="25"/>
      <c r="B252" s="3" t="s">
        <v>101</v>
      </c>
      <c r="C252" s="12">
        <v>15626.75</v>
      </c>
    </row>
    <row r="253" spans="1:3" ht="50.25" customHeight="1">
      <c r="A253" s="25"/>
      <c r="B253" s="3" t="s">
        <v>102</v>
      </c>
      <c r="C253" s="12">
        <v>0</v>
      </c>
    </row>
    <row r="254" spans="1:3" ht="61.5" customHeight="1">
      <c r="A254" s="25"/>
      <c r="B254" s="3" t="s">
        <v>106</v>
      </c>
      <c r="C254" s="12">
        <v>0</v>
      </c>
    </row>
    <row r="255" spans="1:3" ht="29.25" customHeight="1">
      <c r="A255" s="25"/>
      <c r="B255" s="2" t="s">
        <v>24</v>
      </c>
      <c r="C255" s="11">
        <f>C256+C257</f>
        <v>87363.48</v>
      </c>
    </row>
    <row r="256" spans="1:3" ht="24.75" customHeight="1">
      <c r="A256" s="25"/>
      <c r="B256" s="3" t="s">
        <v>97</v>
      </c>
      <c r="C256" s="12">
        <v>87363.48</v>
      </c>
    </row>
    <row r="257" spans="1:3" ht="33.75" customHeight="1">
      <c r="A257" s="25"/>
      <c r="B257" s="3" t="s">
        <v>103</v>
      </c>
      <c r="C257" s="12">
        <v>0</v>
      </c>
    </row>
    <row r="258" spans="1:3" ht="36" customHeight="1">
      <c r="A258" s="25"/>
      <c r="B258" s="2" t="s">
        <v>27</v>
      </c>
      <c r="C258" s="11">
        <f>C259+C260</f>
        <v>8236.25</v>
      </c>
    </row>
    <row r="259" spans="1:3" ht="30.75" customHeight="1">
      <c r="A259" s="25"/>
      <c r="B259" s="3" t="s">
        <v>97</v>
      </c>
      <c r="C259" s="12">
        <v>8236.25</v>
      </c>
    </row>
    <row r="260" spans="1:3" ht="22.5" customHeight="1">
      <c r="A260" s="25"/>
      <c r="B260" s="3" t="s">
        <v>99</v>
      </c>
      <c r="C260" s="12">
        <v>0</v>
      </c>
    </row>
    <row r="261" spans="1:3" ht="34.5" customHeight="1">
      <c r="A261" s="25"/>
      <c r="B261" s="2" t="s">
        <v>23</v>
      </c>
      <c r="C261" s="11">
        <f>C262+C263+C264+C265+C266</f>
        <v>92418.04000000001</v>
      </c>
    </row>
    <row r="262" spans="1:3" ht="30.75" customHeight="1">
      <c r="A262" s="25"/>
      <c r="B262" s="3" t="s">
        <v>98</v>
      </c>
      <c r="C262" s="12">
        <v>0</v>
      </c>
    </row>
    <row r="263" spans="1:3" ht="27.75" customHeight="1">
      <c r="A263" s="25"/>
      <c r="B263" s="3" t="s">
        <v>99</v>
      </c>
      <c r="C263" s="12">
        <v>33805.13</v>
      </c>
    </row>
    <row r="264" spans="1:3" ht="27.75" customHeight="1">
      <c r="A264" s="25"/>
      <c r="B264" s="3" t="s">
        <v>100</v>
      </c>
      <c r="C264" s="12">
        <v>43644.91</v>
      </c>
    </row>
    <row r="265" spans="1:3" ht="30.75" customHeight="1">
      <c r="A265" s="25"/>
      <c r="B265" s="3" t="s">
        <v>101</v>
      </c>
      <c r="C265" s="12">
        <v>8066</v>
      </c>
    </row>
    <row r="266" spans="1:3" ht="60.75" customHeight="1">
      <c r="A266" s="25"/>
      <c r="B266" s="3" t="s">
        <v>106</v>
      </c>
      <c r="C266" s="12">
        <v>6902</v>
      </c>
    </row>
    <row r="267" spans="1:3" ht="39" customHeight="1">
      <c r="A267" s="25"/>
      <c r="B267" s="2" t="s">
        <v>41</v>
      </c>
      <c r="C267" s="11">
        <f>C268+C269+C270</f>
        <v>107532.55</v>
      </c>
    </row>
    <row r="268" spans="1:3" ht="50.25" customHeight="1">
      <c r="A268" s="25"/>
      <c r="B268" s="3" t="s">
        <v>108</v>
      </c>
      <c r="C268" s="12">
        <v>56465.58</v>
      </c>
    </row>
    <row r="269" spans="1:3" ht="52.5" customHeight="1">
      <c r="A269" s="25"/>
      <c r="B269" s="3" t="s">
        <v>109</v>
      </c>
      <c r="C269" s="12">
        <v>51066.97</v>
      </c>
    </row>
    <row r="270" spans="1:3" ht="50.25" customHeight="1">
      <c r="A270" s="25"/>
      <c r="B270" s="3" t="s">
        <v>103</v>
      </c>
      <c r="C270" s="12">
        <v>0</v>
      </c>
    </row>
    <row r="271" spans="1:3" ht="39" customHeight="1">
      <c r="A271" s="25"/>
      <c r="B271" s="2" t="s">
        <v>84</v>
      </c>
      <c r="C271" s="11">
        <f>C272</f>
        <v>0</v>
      </c>
    </row>
    <row r="272" spans="1:3" ht="30.75" customHeight="1">
      <c r="A272" s="25"/>
      <c r="B272" s="3" t="s">
        <v>103</v>
      </c>
      <c r="C272" s="12">
        <v>0</v>
      </c>
    </row>
    <row r="273" spans="1:3" ht="30.75" customHeight="1">
      <c r="A273" s="25"/>
      <c r="B273" s="2" t="s">
        <v>88</v>
      </c>
      <c r="C273" s="11">
        <f>C274+C275</f>
        <v>51718.59</v>
      </c>
    </row>
    <row r="274" spans="1:3" ht="30.75" customHeight="1">
      <c r="A274" s="25"/>
      <c r="B274" s="3" t="s">
        <v>97</v>
      </c>
      <c r="C274" s="12">
        <v>51718.59</v>
      </c>
    </row>
    <row r="275" spans="1:3" ht="30.75" customHeight="1">
      <c r="A275" s="25"/>
      <c r="B275" s="3" t="s">
        <v>99</v>
      </c>
      <c r="C275" s="12">
        <v>0</v>
      </c>
    </row>
    <row r="276" spans="1:3" ht="30.75" customHeight="1">
      <c r="A276" s="25"/>
      <c r="B276" s="2" t="s">
        <v>49</v>
      </c>
      <c r="C276" s="11">
        <f>C277+C278+C279+C280+C281</f>
        <v>83010.73</v>
      </c>
    </row>
    <row r="277" spans="1:3" ht="46.5" customHeight="1">
      <c r="A277" s="25"/>
      <c r="B277" s="3" t="s">
        <v>102</v>
      </c>
      <c r="C277" s="12">
        <v>4902.73</v>
      </c>
    </row>
    <row r="278" spans="1:3" ht="30.75" customHeight="1">
      <c r="A278" s="25"/>
      <c r="B278" s="3" t="s">
        <v>103</v>
      </c>
      <c r="C278" s="12">
        <v>0</v>
      </c>
    </row>
    <row r="279" spans="1:3" ht="56.25" customHeight="1">
      <c r="A279" s="25"/>
      <c r="B279" s="3" t="s">
        <v>109</v>
      </c>
      <c r="C279" s="12">
        <v>0</v>
      </c>
    </row>
    <row r="280" spans="1:3" ht="67.5" customHeight="1">
      <c r="A280" s="25"/>
      <c r="B280" s="3" t="s">
        <v>104</v>
      </c>
      <c r="C280" s="12">
        <v>12000</v>
      </c>
    </row>
    <row r="281" spans="1:3" ht="75.75" customHeight="1">
      <c r="A281" s="25"/>
      <c r="B281" s="3" t="s">
        <v>105</v>
      </c>
      <c r="C281" s="12">
        <v>66108</v>
      </c>
    </row>
    <row r="282" spans="1:3" ht="30.75" customHeight="1">
      <c r="A282" s="25"/>
      <c r="B282" s="2" t="s">
        <v>110</v>
      </c>
      <c r="C282" s="11">
        <f>C283+C285+C284</f>
        <v>24625.29</v>
      </c>
    </row>
    <row r="283" spans="1:3" ht="46.5" customHeight="1">
      <c r="A283" s="25"/>
      <c r="B283" s="3" t="s">
        <v>102</v>
      </c>
      <c r="C283" s="12">
        <v>24625.29</v>
      </c>
    </row>
    <row r="284" spans="1:3" ht="46.5" customHeight="1">
      <c r="A284" s="25"/>
      <c r="B284" s="3" t="s">
        <v>108</v>
      </c>
      <c r="C284" s="12">
        <v>0</v>
      </c>
    </row>
    <row r="285" spans="1:3" ht="75.75" customHeight="1">
      <c r="A285" s="25"/>
      <c r="B285" s="3" t="s">
        <v>105</v>
      </c>
      <c r="C285" s="11">
        <v>0</v>
      </c>
    </row>
    <row r="286" spans="1:3" ht="40.5" customHeight="1">
      <c r="A286" s="26"/>
      <c r="B286" s="2" t="s">
        <v>8</v>
      </c>
      <c r="C286" s="10">
        <f>C267+C261+C258+C255+C247+C235+C223+C271+C273+C276+C282</f>
        <v>2649888.1</v>
      </c>
    </row>
    <row r="287" spans="1:3" ht="29.25" customHeight="1">
      <c r="A287" s="32" t="s">
        <v>111</v>
      </c>
      <c r="B287" s="15" t="s">
        <v>22</v>
      </c>
      <c r="C287" s="11">
        <f>C288+C289+C290+C291+C292+C293+C294</f>
        <v>0</v>
      </c>
    </row>
    <row r="288" spans="1:3" ht="29.25" customHeight="1">
      <c r="A288" s="33"/>
      <c r="B288" s="16" t="s">
        <v>112</v>
      </c>
      <c r="C288" s="12">
        <v>0</v>
      </c>
    </row>
    <row r="289" spans="1:3" ht="29.25" customHeight="1">
      <c r="A289" s="33"/>
      <c r="B289" s="16" t="s">
        <v>113</v>
      </c>
      <c r="C289" s="12">
        <v>0</v>
      </c>
    </row>
    <row r="290" spans="1:3" ht="29.25" customHeight="1">
      <c r="A290" s="33"/>
      <c r="B290" s="16" t="s">
        <v>114</v>
      </c>
      <c r="C290" s="12">
        <v>0</v>
      </c>
    </row>
    <row r="291" spans="1:3" ht="29.25" customHeight="1">
      <c r="A291" s="33"/>
      <c r="B291" s="16" t="s">
        <v>115</v>
      </c>
      <c r="C291" s="12">
        <v>0</v>
      </c>
    </row>
    <row r="292" spans="1:3" ht="29.25" customHeight="1">
      <c r="A292" s="33"/>
      <c r="B292" s="16" t="s">
        <v>116</v>
      </c>
      <c r="C292" s="12">
        <v>0</v>
      </c>
    </row>
    <row r="293" spans="1:3" ht="29.25" customHeight="1">
      <c r="A293" s="33"/>
      <c r="B293" s="16" t="s">
        <v>117</v>
      </c>
      <c r="C293" s="12">
        <v>0</v>
      </c>
    </row>
    <row r="294" spans="1:3" ht="29.25" customHeight="1">
      <c r="A294" s="33"/>
      <c r="B294" s="16" t="s">
        <v>118</v>
      </c>
      <c r="C294" s="12">
        <v>0</v>
      </c>
    </row>
    <row r="295" spans="1:3" ht="29.25" customHeight="1">
      <c r="A295" s="33"/>
      <c r="B295" s="15" t="s">
        <v>48</v>
      </c>
      <c r="C295" s="11">
        <f>C296+C297+C298+C299</f>
        <v>0</v>
      </c>
    </row>
    <row r="296" spans="1:3" ht="29.25" customHeight="1">
      <c r="A296" s="33"/>
      <c r="B296" s="16" t="s">
        <v>112</v>
      </c>
      <c r="C296" s="12">
        <v>0</v>
      </c>
    </row>
    <row r="297" spans="1:3" ht="29.25" customHeight="1">
      <c r="A297" s="33"/>
      <c r="B297" s="16" t="s">
        <v>114</v>
      </c>
      <c r="C297" s="12">
        <v>0</v>
      </c>
    </row>
    <row r="298" spans="1:3" ht="29.25" customHeight="1">
      <c r="A298" s="33"/>
      <c r="B298" s="16" t="s">
        <v>116</v>
      </c>
      <c r="C298" s="12">
        <v>0</v>
      </c>
    </row>
    <row r="299" spans="1:3" ht="29.25" customHeight="1">
      <c r="A299" s="33"/>
      <c r="B299" s="16" t="s">
        <v>117</v>
      </c>
      <c r="C299" s="12">
        <v>0</v>
      </c>
    </row>
    <row r="300" spans="1:3" ht="29.25" customHeight="1">
      <c r="A300" s="33"/>
      <c r="B300" s="2" t="s">
        <v>45</v>
      </c>
      <c r="C300" s="11">
        <f>C301+C302</f>
        <v>0</v>
      </c>
    </row>
    <row r="301" spans="1:3" ht="29.25" customHeight="1">
      <c r="A301" s="33"/>
      <c r="B301" s="16" t="s">
        <v>112</v>
      </c>
      <c r="C301" s="12">
        <v>0</v>
      </c>
    </row>
    <row r="302" spans="1:3" ht="29.25" customHeight="1">
      <c r="A302" s="33"/>
      <c r="B302" s="16" t="s">
        <v>114</v>
      </c>
      <c r="C302" s="12">
        <v>0</v>
      </c>
    </row>
    <row r="303" spans="1:3" ht="33" customHeight="1">
      <c r="A303" s="33"/>
      <c r="B303" s="2" t="s">
        <v>88</v>
      </c>
      <c r="C303" s="11">
        <f>C304+C305+C306+C307+C308</f>
        <v>0</v>
      </c>
    </row>
    <row r="304" spans="1:3" ht="29.25" customHeight="1">
      <c r="A304" s="33"/>
      <c r="B304" s="16" t="s">
        <v>112</v>
      </c>
      <c r="C304" s="12">
        <v>0</v>
      </c>
    </row>
    <row r="305" spans="1:3" ht="29.25" customHeight="1">
      <c r="A305" s="33"/>
      <c r="B305" s="16" t="s">
        <v>113</v>
      </c>
      <c r="C305" s="12">
        <v>0</v>
      </c>
    </row>
    <row r="306" spans="1:3" ht="29.25" customHeight="1">
      <c r="A306" s="33"/>
      <c r="B306" s="16" t="s">
        <v>119</v>
      </c>
      <c r="C306" s="12">
        <v>0</v>
      </c>
    </row>
    <row r="307" spans="1:3" ht="29.25" customHeight="1">
      <c r="A307" s="33"/>
      <c r="B307" s="16" t="s">
        <v>115</v>
      </c>
      <c r="C307" s="12">
        <v>0</v>
      </c>
    </row>
    <row r="308" spans="1:3" ht="29.25" customHeight="1">
      <c r="A308" s="33"/>
      <c r="B308" s="16" t="s">
        <v>118</v>
      </c>
      <c r="C308" s="12">
        <v>0</v>
      </c>
    </row>
    <row r="309" spans="1:3" ht="33" customHeight="1">
      <c r="A309" s="33"/>
      <c r="B309" s="2" t="s">
        <v>17</v>
      </c>
      <c r="C309" s="11">
        <f>C310+C311+C312+C313</f>
        <v>0</v>
      </c>
    </row>
    <row r="310" spans="1:3" ht="29.25" customHeight="1">
      <c r="A310" s="33"/>
      <c r="B310" s="16" t="s">
        <v>112</v>
      </c>
      <c r="C310" s="12">
        <v>0</v>
      </c>
    </row>
    <row r="311" spans="1:3" ht="29.25" customHeight="1">
      <c r="A311" s="33"/>
      <c r="B311" s="16" t="s">
        <v>114</v>
      </c>
      <c r="C311" s="12">
        <v>0</v>
      </c>
    </row>
    <row r="312" spans="1:3" ht="29.25" customHeight="1">
      <c r="A312" s="33"/>
      <c r="B312" s="16" t="s">
        <v>116</v>
      </c>
      <c r="C312" s="12">
        <v>0</v>
      </c>
    </row>
    <row r="313" spans="1:3" ht="29.25" customHeight="1">
      <c r="A313" s="33"/>
      <c r="B313" s="16" t="s">
        <v>117</v>
      </c>
      <c r="C313" s="12">
        <v>0</v>
      </c>
    </row>
    <row r="314" spans="1:3" ht="28.5" customHeight="1">
      <c r="A314" s="33"/>
      <c r="B314" s="2" t="s">
        <v>49</v>
      </c>
      <c r="C314" s="11">
        <f>C315+C316+C317</f>
        <v>58926.25</v>
      </c>
    </row>
    <row r="315" spans="1:3" ht="28.5" customHeight="1">
      <c r="A315" s="33"/>
      <c r="B315" s="16" t="s">
        <v>112</v>
      </c>
      <c r="C315" s="12">
        <v>0</v>
      </c>
    </row>
    <row r="316" spans="1:3" ht="28.5" customHeight="1">
      <c r="A316" s="33"/>
      <c r="B316" s="16" t="s">
        <v>116</v>
      </c>
      <c r="C316" s="12">
        <v>58926.25</v>
      </c>
    </row>
    <row r="317" spans="1:3" ht="28.5" customHeight="1">
      <c r="A317" s="33"/>
      <c r="B317" s="16" t="s">
        <v>117</v>
      </c>
      <c r="C317" s="12">
        <v>0</v>
      </c>
    </row>
    <row r="318" spans="1:3" ht="34.5" customHeight="1">
      <c r="A318" s="33"/>
      <c r="B318" s="2" t="s">
        <v>24</v>
      </c>
      <c r="C318" s="11">
        <f>C319+C320+C321+C322</f>
        <v>25332.3</v>
      </c>
    </row>
    <row r="319" spans="1:3" ht="29.25" customHeight="1">
      <c r="A319" s="33"/>
      <c r="B319" s="16" t="s">
        <v>112</v>
      </c>
      <c r="C319" s="12">
        <v>7861</v>
      </c>
    </row>
    <row r="320" spans="1:3" ht="29.25" customHeight="1">
      <c r="A320" s="33"/>
      <c r="B320" s="16" t="s">
        <v>114</v>
      </c>
      <c r="C320" s="12">
        <v>999.6</v>
      </c>
    </row>
    <row r="321" spans="1:3" ht="29.25" customHeight="1">
      <c r="A321" s="33"/>
      <c r="B321" s="16" t="s">
        <v>116</v>
      </c>
      <c r="C321" s="12">
        <v>8698.9</v>
      </c>
    </row>
    <row r="322" spans="1:3" ht="29.25" customHeight="1">
      <c r="A322" s="33"/>
      <c r="B322" s="16" t="s">
        <v>117</v>
      </c>
      <c r="C322" s="12">
        <v>7772.8</v>
      </c>
    </row>
    <row r="323" spans="1:3" ht="45" customHeight="1">
      <c r="A323" s="34"/>
      <c r="B323" s="2" t="s">
        <v>8</v>
      </c>
      <c r="C323" s="11">
        <f>C309+C303+C300+C295+C287+C314+C318</f>
        <v>84258.55</v>
      </c>
    </row>
    <row r="324" spans="1:3" ht="37.5" customHeight="1">
      <c r="A324" s="29" t="s">
        <v>120</v>
      </c>
      <c r="B324" s="2" t="s">
        <v>88</v>
      </c>
      <c r="C324" s="11">
        <f>C325+C326+C327</f>
        <v>0</v>
      </c>
    </row>
    <row r="325" spans="1:3" ht="32.25" customHeight="1">
      <c r="A325" s="20"/>
      <c r="B325" s="3" t="s">
        <v>121</v>
      </c>
      <c r="C325" s="12">
        <v>0</v>
      </c>
    </row>
    <row r="326" spans="1:3" ht="36" customHeight="1">
      <c r="A326" s="20"/>
      <c r="B326" s="3" t="s">
        <v>122</v>
      </c>
      <c r="C326" s="12">
        <v>0</v>
      </c>
    </row>
    <row r="327" spans="1:3" ht="36" customHeight="1">
      <c r="A327" s="20"/>
      <c r="B327" s="3" t="s">
        <v>123</v>
      </c>
      <c r="C327" s="12">
        <v>0</v>
      </c>
    </row>
    <row r="328" spans="1:3" ht="33.75" customHeight="1">
      <c r="A328" s="20"/>
      <c r="B328" s="2" t="s">
        <v>22</v>
      </c>
      <c r="C328" s="11">
        <f>C329</f>
        <v>3999.99</v>
      </c>
    </row>
    <row r="329" spans="1:3" ht="33.75" customHeight="1">
      <c r="A329" s="20"/>
      <c r="B329" s="3" t="s">
        <v>121</v>
      </c>
      <c r="C329" s="12">
        <v>3999.99</v>
      </c>
    </row>
    <row r="330" spans="1:3" ht="51.75" customHeight="1">
      <c r="A330" s="20"/>
      <c r="B330" s="2" t="s">
        <v>8</v>
      </c>
      <c r="C330" s="10">
        <f>C328+C324</f>
        <v>3999.99</v>
      </c>
    </row>
    <row r="331" spans="1:3" ht="33.75" customHeight="1">
      <c r="A331" s="21" t="s">
        <v>124</v>
      </c>
      <c r="B331" s="3" t="s">
        <v>39</v>
      </c>
      <c r="C331" s="13">
        <v>54630.52</v>
      </c>
    </row>
    <row r="332" spans="1:3" ht="51.75" customHeight="1">
      <c r="A332" s="23"/>
      <c r="B332" s="2" t="s">
        <v>8</v>
      </c>
      <c r="C332" s="11">
        <f>C331</f>
        <v>54630.52</v>
      </c>
    </row>
    <row r="333" spans="1:3" ht="35.25" customHeight="1">
      <c r="A333" s="21" t="s">
        <v>125</v>
      </c>
      <c r="B333" s="3" t="s">
        <v>39</v>
      </c>
      <c r="C333" s="12">
        <v>0</v>
      </c>
    </row>
    <row r="334" spans="1:3" ht="35.25" customHeight="1">
      <c r="A334" s="22"/>
      <c r="B334" s="3" t="s">
        <v>41</v>
      </c>
      <c r="C334" s="12">
        <v>0</v>
      </c>
    </row>
    <row r="335" spans="1:3" ht="51.75" customHeight="1">
      <c r="A335" s="23"/>
      <c r="B335" s="2" t="s">
        <v>8</v>
      </c>
      <c r="C335" s="11">
        <f>C333+C334</f>
        <v>0</v>
      </c>
    </row>
    <row r="336" spans="1:3" ht="35.25" customHeight="1">
      <c r="A336" s="21" t="s">
        <v>126</v>
      </c>
      <c r="B336" s="3" t="s">
        <v>39</v>
      </c>
      <c r="C336" s="12">
        <v>77968.8</v>
      </c>
    </row>
    <row r="337" spans="1:3" ht="35.25" customHeight="1">
      <c r="A337" s="22"/>
      <c r="B337" s="3" t="s">
        <v>24</v>
      </c>
      <c r="C337" s="12">
        <v>0</v>
      </c>
    </row>
    <row r="338" spans="1:3" ht="35.25" customHeight="1">
      <c r="A338" s="22"/>
      <c r="B338" s="3" t="s">
        <v>41</v>
      </c>
      <c r="C338" s="12">
        <v>0</v>
      </c>
    </row>
    <row r="339" spans="1:3" ht="51.75" customHeight="1">
      <c r="A339" s="23"/>
      <c r="B339" s="2" t="s">
        <v>8</v>
      </c>
      <c r="C339" s="11">
        <f>C336+C337+C338</f>
        <v>77968.8</v>
      </c>
    </row>
    <row r="340" spans="1:3" ht="35.25" customHeight="1">
      <c r="A340" s="21" t="s">
        <v>127</v>
      </c>
      <c r="B340" s="3" t="s">
        <v>39</v>
      </c>
      <c r="C340" s="12">
        <v>0</v>
      </c>
    </row>
    <row r="341" spans="1:3" ht="35.25" customHeight="1">
      <c r="A341" s="22"/>
      <c r="B341" s="3" t="s">
        <v>24</v>
      </c>
      <c r="C341" s="12">
        <v>0</v>
      </c>
    </row>
    <row r="342" spans="1:3" ht="35.25" customHeight="1">
      <c r="A342" s="22"/>
      <c r="B342" s="3" t="s">
        <v>41</v>
      </c>
      <c r="C342" s="12">
        <v>0</v>
      </c>
    </row>
    <row r="343" spans="1:3" ht="51.75" customHeight="1">
      <c r="A343" s="23"/>
      <c r="B343" s="2" t="s">
        <v>8</v>
      </c>
      <c r="C343" s="11">
        <f>C340+C341+C342</f>
        <v>0</v>
      </c>
    </row>
    <row r="344" spans="1:3" ht="27.75" customHeight="1">
      <c r="A344" s="21" t="s">
        <v>128</v>
      </c>
      <c r="B344" s="3" t="s">
        <v>88</v>
      </c>
      <c r="C344" s="12">
        <v>0</v>
      </c>
    </row>
    <row r="345" spans="1:3" ht="34.5" customHeight="1">
      <c r="A345" s="30"/>
      <c r="B345" s="3" t="s">
        <v>41</v>
      </c>
      <c r="C345" s="12">
        <v>10700.08</v>
      </c>
    </row>
    <row r="346" spans="1:3" ht="27.75" customHeight="1">
      <c r="A346" s="30"/>
      <c r="B346" s="3" t="s">
        <v>49</v>
      </c>
      <c r="C346" s="12">
        <v>0</v>
      </c>
    </row>
    <row r="347" spans="1:3" ht="48.75" customHeight="1">
      <c r="A347" s="31"/>
      <c r="B347" s="2" t="s">
        <v>8</v>
      </c>
      <c r="C347" s="11">
        <f>C345+C344+C346</f>
        <v>10700.08</v>
      </c>
    </row>
    <row r="348" spans="1:3" ht="28.5" customHeight="1">
      <c r="A348" s="21" t="s">
        <v>129</v>
      </c>
      <c r="B348" s="3" t="s">
        <v>48</v>
      </c>
      <c r="C348" s="12">
        <v>0</v>
      </c>
    </row>
    <row r="349" spans="1:3" ht="28.5" customHeight="1">
      <c r="A349" s="22"/>
      <c r="B349" s="3" t="s">
        <v>88</v>
      </c>
      <c r="C349" s="12">
        <v>0</v>
      </c>
    </row>
    <row r="350" spans="1:3" ht="28.5" customHeight="1">
      <c r="A350" s="22"/>
      <c r="B350" s="3" t="s">
        <v>22</v>
      </c>
      <c r="C350" s="12">
        <v>3289.62</v>
      </c>
    </row>
    <row r="351" spans="1:3" ht="34.5" customHeight="1">
      <c r="A351" s="22"/>
      <c r="B351" s="3" t="s">
        <v>130</v>
      </c>
      <c r="C351" s="12">
        <v>0</v>
      </c>
    </row>
    <row r="352" spans="1:3" ht="28.5" customHeight="1">
      <c r="A352" s="22"/>
      <c r="B352" s="3" t="s">
        <v>27</v>
      </c>
      <c r="C352" s="12">
        <v>0</v>
      </c>
    </row>
    <row r="353" spans="1:3" ht="28.5" customHeight="1">
      <c r="A353" s="22"/>
      <c r="B353" s="3" t="s">
        <v>24</v>
      </c>
      <c r="C353" s="12">
        <v>0</v>
      </c>
    </row>
    <row r="354" spans="1:3" ht="34.5" customHeight="1">
      <c r="A354" s="22"/>
      <c r="B354" s="3" t="s">
        <v>26</v>
      </c>
      <c r="C354" s="12">
        <v>3759.41</v>
      </c>
    </row>
    <row r="355" spans="1:3" ht="28.5" customHeight="1">
      <c r="A355" s="23"/>
      <c r="B355" s="2" t="s">
        <v>8</v>
      </c>
      <c r="C355" s="11">
        <f>C354+C353+C352+C351+C350+C349+C348</f>
        <v>7049.03</v>
      </c>
    </row>
    <row r="356" spans="1:3" ht="33.75" customHeight="1">
      <c r="A356" s="21" t="s">
        <v>131</v>
      </c>
      <c r="B356" s="3" t="s">
        <v>26</v>
      </c>
      <c r="C356" s="12">
        <v>671163.62</v>
      </c>
    </row>
    <row r="357" spans="1:3" ht="28.5" customHeight="1">
      <c r="A357" s="22"/>
      <c r="B357" s="3" t="s">
        <v>23</v>
      </c>
      <c r="C357" s="12">
        <v>0</v>
      </c>
    </row>
    <row r="358" spans="1:3" ht="28.5" customHeight="1">
      <c r="A358" s="22"/>
      <c r="B358" s="3" t="s">
        <v>22</v>
      </c>
      <c r="C358" s="12">
        <v>299174.9</v>
      </c>
    </row>
    <row r="359" spans="1:3" ht="28.5" customHeight="1">
      <c r="A359" s="22"/>
      <c r="B359" s="3" t="s">
        <v>28</v>
      </c>
      <c r="C359" s="12">
        <v>18764.66</v>
      </c>
    </row>
    <row r="360" spans="1:3" ht="28.5" customHeight="1">
      <c r="A360" s="22"/>
      <c r="B360" s="3" t="s">
        <v>18</v>
      </c>
      <c r="C360" s="12">
        <v>0</v>
      </c>
    </row>
    <row r="361" spans="1:3" ht="28.5" customHeight="1">
      <c r="A361" s="22"/>
      <c r="B361" s="3" t="s">
        <v>30</v>
      </c>
      <c r="C361" s="12">
        <v>0</v>
      </c>
    </row>
    <row r="362" spans="1:3" ht="28.5" customHeight="1">
      <c r="A362" s="22"/>
      <c r="B362" s="3" t="s">
        <v>17</v>
      </c>
      <c r="C362" s="12">
        <v>723211.71</v>
      </c>
    </row>
    <row r="363" spans="1:3" ht="28.5" customHeight="1">
      <c r="A363" s="22"/>
      <c r="B363" s="3" t="s">
        <v>33</v>
      </c>
      <c r="C363" s="12">
        <v>262836.25</v>
      </c>
    </row>
    <row r="364" spans="1:3" ht="28.5" customHeight="1">
      <c r="A364" s="22"/>
      <c r="B364" s="3" t="s">
        <v>24</v>
      </c>
      <c r="C364" s="12">
        <v>1134209.37</v>
      </c>
    </row>
    <row r="365" spans="1:3" ht="28.5" customHeight="1">
      <c r="A365" s="22"/>
      <c r="B365" s="3" t="s">
        <v>35</v>
      </c>
      <c r="C365" s="12">
        <v>443616.94</v>
      </c>
    </row>
    <row r="366" spans="1:3" ht="21.75" customHeight="1">
      <c r="A366" s="22"/>
      <c r="B366" s="3" t="s">
        <v>49</v>
      </c>
      <c r="C366" s="12">
        <v>926869.86</v>
      </c>
    </row>
    <row r="367" spans="1:3" ht="40.5" customHeight="1">
      <c r="A367" s="22"/>
      <c r="B367" s="3" t="s">
        <v>51</v>
      </c>
      <c r="C367" s="12">
        <v>963078.97</v>
      </c>
    </row>
    <row r="368" spans="1:3" ht="30" customHeight="1">
      <c r="A368" s="22"/>
      <c r="B368" s="3" t="s">
        <v>132</v>
      </c>
      <c r="C368" s="12">
        <v>0</v>
      </c>
    </row>
    <row r="369" spans="1:3" ht="33" customHeight="1">
      <c r="A369" s="22"/>
      <c r="B369" s="3" t="s">
        <v>133</v>
      </c>
      <c r="C369" s="12">
        <v>70739.75</v>
      </c>
    </row>
    <row r="370" spans="1:3" ht="30" customHeight="1">
      <c r="A370" s="22"/>
      <c r="B370" s="3" t="s">
        <v>59</v>
      </c>
      <c r="C370" s="12">
        <v>73793.57</v>
      </c>
    </row>
    <row r="371" spans="1:3" ht="45.75" customHeight="1">
      <c r="A371" s="22"/>
      <c r="B371" s="3" t="s">
        <v>134</v>
      </c>
      <c r="C371" s="12">
        <v>0</v>
      </c>
    </row>
    <row r="372" spans="1:3" ht="45.75" customHeight="1">
      <c r="A372" s="22"/>
      <c r="B372" s="3" t="s">
        <v>135</v>
      </c>
      <c r="C372" s="12">
        <v>353501.82</v>
      </c>
    </row>
    <row r="373" spans="1:3" ht="45.75" customHeight="1">
      <c r="A373" s="22"/>
      <c r="B373" s="3" t="s">
        <v>136</v>
      </c>
      <c r="C373" s="12">
        <v>0</v>
      </c>
    </row>
    <row r="374" spans="1:3" ht="45.75" customHeight="1">
      <c r="A374" s="22"/>
      <c r="B374" s="3" t="s">
        <v>32</v>
      </c>
      <c r="C374" s="12">
        <v>0</v>
      </c>
    </row>
    <row r="375" spans="1:3" ht="45.75" customHeight="1">
      <c r="A375" s="22"/>
      <c r="B375" s="3" t="s">
        <v>27</v>
      </c>
      <c r="C375" s="12">
        <v>0</v>
      </c>
    </row>
    <row r="376" spans="1:3" ht="45.75" customHeight="1">
      <c r="A376" s="22"/>
      <c r="B376" s="3" t="s">
        <v>2</v>
      </c>
      <c r="C376" s="12">
        <v>0</v>
      </c>
    </row>
    <row r="377" spans="1:3" ht="45.75" customHeight="1">
      <c r="A377" s="22"/>
      <c r="B377" s="3" t="s">
        <v>53</v>
      </c>
      <c r="C377" s="12">
        <v>0</v>
      </c>
    </row>
    <row r="378" spans="1:3" ht="33" customHeight="1">
      <c r="A378" s="23"/>
      <c r="B378" s="2" t="s">
        <v>8</v>
      </c>
      <c r="C378" s="10">
        <f>C366+C365+C364+C363+C362+C361+C360+C359+C358+C357+C356+C367+C368+C369+C370+C371+C372+C373+C374+C375+C376+C377</f>
        <v>5940961.42</v>
      </c>
    </row>
    <row r="379" spans="1:3" ht="28.5" customHeight="1">
      <c r="A379" s="21" t="s">
        <v>137</v>
      </c>
      <c r="B379" s="3" t="s">
        <v>18</v>
      </c>
      <c r="C379" s="12">
        <v>54948.21</v>
      </c>
    </row>
    <row r="380" spans="1:3" ht="28.5" customHeight="1">
      <c r="A380" s="22"/>
      <c r="B380" s="3" t="s">
        <v>17</v>
      </c>
      <c r="C380" s="12">
        <v>73812.92</v>
      </c>
    </row>
    <row r="381" spans="1:3" ht="28.5" customHeight="1">
      <c r="A381" s="22"/>
      <c r="B381" s="3" t="s">
        <v>22</v>
      </c>
      <c r="C381" s="12">
        <v>23345.05</v>
      </c>
    </row>
    <row r="382" spans="1:3" ht="28.5" customHeight="1">
      <c r="A382" s="22"/>
      <c r="B382" s="3" t="s">
        <v>23</v>
      </c>
      <c r="C382" s="12">
        <v>0</v>
      </c>
    </row>
    <row r="383" spans="1:3" ht="33" customHeight="1">
      <c r="A383" s="23"/>
      <c r="B383" s="2" t="s">
        <v>8</v>
      </c>
      <c r="C383" s="10">
        <f>C381+C380+C379+C382</f>
        <v>152106.18</v>
      </c>
    </row>
    <row r="384" spans="1:3" ht="33" customHeight="1">
      <c r="A384" s="32" t="s">
        <v>111</v>
      </c>
      <c r="B384" s="2" t="s">
        <v>88</v>
      </c>
      <c r="C384" s="11">
        <f>C385</f>
        <v>247000</v>
      </c>
    </row>
    <row r="385" spans="1:3" ht="29.25" customHeight="1">
      <c r="A385" s="33"/>
      <c r="B385" s="16" t="s">
        <v>138</v>
      </c>
      <c r="C385" s="12">
        <v>247000</v>
      </c>
    </row>
    <row r="386" spans="1:3" ht="45" customHeight="1">
      <c r="A386" s="34"/>
      <c r="B386" s="2" t="s">
        <v>8</v>
      </c>
      <c r="C386" s="11">
        <f>C384</f>
        <v>247000</v>
      </c>
    </row>
    <row r="387" spans="1:3" ht="32.25" customHeight="1">
      <c r="A387" s="21" t="s">
        <v>139</v>
      </c>
      <c r="B387" s="3" t="s">
        <v>17</v>
      </c>
      <c r="C387" s="12">
        <v>63439</v>
      </c>
    </row>
    <row r="388" spans="1:3" ht="28.5" customHeight="1">
      <c r="A388" s="22"/>
      <c r="B388" s="3" t="s">
        <v>22</v>
      </c>
      <c r="C388" s="12">
        <v>22721.5</v>
      </c>
    </row>
    <row r="389" spans="1:3" ht="28.5" customHeight="1">
      <c r="A389" s="22"/>
      <c r="B389" s="3" t="s">
        <v>18</v>
      </c>
      <c r="C389" s="12">
        <v>15630</v>
      </c>
    </row>
    <row r="390" spans="1:3" ht="28.5" customHeight="1">
      <c r="A390" s="23"/>
      <c r="B390" s="2" t="s">
        <v>8</v>
      </c>
      <c r="C390" s="11">
        <f>C389+C388+C387</f>
        <v>101790.5</v>
      </c>
    </row>
    <row r="391" spans="1:3" ht="30" customHeight="1">
      <c r="A391" s="21" t="s">
        <v>140</v>
      </c>
      <c r="B391" s="3" t="s">
        <v>26</v>
      </c>
      <c r="C391" s="12">
        <v>370880</v>
      </c>
    </row>
    <row r="392" spans="1:3" ht="28.5" customHeight="1">
      <c r="A392" s="22"/>
      <c r="B392" s="3" t="s">
        <v>18</v>
      </c>
      <c r="C392" s="12">
        <v>394120</v>
      </c>
    </row>
    <row r="393" spans="1:3" ht="28.5" customHeight="1">
      <c r="A393" s="22"/>
      <c r="B393" s="3" t="s">
        <v>35</v>
      </c>
      <c r="C393" s="12">
        <v>1445120</v>
      </c>
    </row>
    <row r="394" spans="1:3" ht="34.5" customHeight="1">
      <c r="A394" s="22"/>
      <c r="B394" s="3" t="s">
        <v>51</v>
      </c>
      <c r="C394" s="12">
        <v>1009970</v>
      </c>
    </row>
    <row r="395" spans="1:3" ht="34.5" customHeight="1">
      <c r="A395" s="22"/>
      <c r="B395" s="3" t="s">
        <v>141</v>
      </c>
      <c r="C395" s="12">
        <v>1086080</v>
      </c>
    </row>
    <row r="396" spans="1:3" ht="28.5" customHeight="1">
      <c r="A396" s="23"/>
      <c r="B396" s="2" t="s">
        <v>8</v>
      </c>
      <c r="C396" s="11">
        <f>C394+C393+C392+C391+C395</f>
        <v>4306170</v>
      </c>
    </row>
  </sheetData>
  <sheetProtection/>
  <mergeCells count="28">
    <mergeCell ref="A391:A396"/>
    <mergeCell ref="A344:A347"/>
    <mergeCell ref="A348:A355"/>
    <mergeCell ref="A356:A378"/>
    <mergeCell ref="A379:A383"/>
    <mergeCell ref="A384:A386"/>
    <mergeCell ref="A387:A390"/>
    <mergeCell ref="A287:A323"/>
    <mergeCell ref="A324:A330"/>
    <mergeCell ref="A331:A332"/>
    <mergeCell ref="A333:A335"/>
    <mergeCell ref="A336:A339"/>
    <mergeCell ref="A340:A343"/>
    <mergeCell ref="A142:A154"/>
    <mergeCell ref="A155:A214"/>
    <mergeCell ref="A215:A217"/>
    <mergeCell ref="A218:A219"/>
    <mergeCell ref="A220:A222"/>
    <mergeCell ref="A223:A286"/>
    <mergeCell ref="A138:A141"/>
    <mergeCell ref="A76:A133"/>
    <mergeCell ref="A134:A137"/>
    <mergeCell ref="A5:A24"/>
    <mergeCell ref="A25:A34"/>
    <mergeCell ref="A35:A40"/>
    <mergeCell ref="A66:A72"/>
    <mergeCell ref="A41:A65"/>
    <mergeCell ref="A73:A7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2019-07-11T12:21:35Z</dcterms:modified>
  <cp:category/>
  <cp:version/>
  <cp:contentType/>
  <cp:contentStatus/>
</cp:coreProperties>
</file>